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ниторинги\Трудоустройство\Трудоустройство 2023-2024\Первый этап\"/>
    </mc:Choice>
  </mc:AlternateContent>
  <bookViews>
    <workbookView xWindow="0" yWindow="0" windowWidth="20040" windowHeight="9345"/>
  </bookViews>
  <sheets>
    <sheet name="Прил.1. Трудоустройство" sheetId="1" r:id="rId1"/>
    <sheet name="Прил.2 Занятость" sheetId="2" r:id="rId2"/>
    <sheet name="Прил. 3. В разрезе профессий" sheetId="3" r:id="rId3"/>
    <sheet name="Прил.4. Сироты " sheetId="4" r:id="rId4"/>
    <sheet name="Прил.5. Инвалиды" sheetId="8" r:id="rId5"/>
    <sheet name="Прил.6. ЛОВЗ" sheetId="9" r:id="rId6"/>
    <sheet name="Прил.7. Договоры" sheetId="5" r:id="rId7"/>
    <sheet name="Прил.8. Рейтинг договора" sheetId="6" r:id="rId8"/>
    <sheet name="Прил.9. Причины обращений в СЗ" sheetId="7" r:id="rId9"/>
    <sheet name="Прил.10. Риск нетруд." sheetId="10" r:id="rId10"/>
  </sheets>
  <definedNames>
    <definedName name="_xlnm._FilterDatabase" localSheetId="0" hidden="1">'Прил.1. Трудоустройство'!$A$1:$AF$24</definedName>
    <definedName name="_xlnm._FilterDatabase" localSheetId="9" hidden="1">'Прил.10. Риск нетруд.'!$A$1:$G$13</definedName>
    <definedName name="_xlnm._FilterDatabase" localSheetId="3" hidden="1">'Прил.4. Сироты '!$A$1:$AG$85</definedName>
    <definedName name="_xlnm._FilterDatabase" localSheetId="4" hidden="1">'Прил.5. Инвалиды'!$A$1:$AG$13</definedName>
    <definedName name="_xlnm._FilterDatabase" localSheetId="5" hidden="1">'Прил.6. ЛОВЗ'!$A$1:$AH$9</definedName>
    <definedName name="_xlnm._FilterDatabase" localSheetId="6" hidden="1">'Прил.7. Договоры'!$G$1:$G$140</definedName>
  </definedNames>
  <calcPr calcId="162913"/>
</workbook>
</file>

<file path=xl/calcChain.xml><?xml version="1.0" encoding="utf-8"?>
<calcChain xmlns="http://schemas.openxmlformats.org/spreadsheetml/2006/main">
  <c r="G12" i="10" l="1"/>
  <c r="H8" i="1" l="1"/>
  <c r="J8" i="1"/>
  <c r="L8" i="1"/>
  <c r="N8" i="1"/>
  <c r="P8" i="1"/>
  <c r="R8" i="1"/>
  <c r="T8" i="1"/>
  <c r="V8" i="1"/>
  <c r="X8" i="1"/>
  <c r="Z8" i="1"/>
  <c r="AB8" i="1"/>
  <c r="AD8" i="1"/>
  <c r="AF8" i="1"/>
  <c r="H9" i="1"/>
  <c r="J9" i="1"/>
  <c r="L9" i="1"/>
  <c r="N9" i="1"/>
  <c r="P9" i="1"/>
  <c r="R9" i="1"/>
  <c r="T9" i="1"/>
  <c r="V9" i="1"/>
  <c r="X9" i="1"/>
  <c r="Z9" i="1"/>
  <c r="AB9" i="1"/>
  <c r="AD9" i="1"/>
  <c r="AF9" i="1"/>
  <c r="H10" i="1"/>
  <c r="J10" i="1"/>
  <c r="L10" i="1"/>
  <c r="N10" i="1"/>
  <c r="P10" i="1"/>
  <c r="R10" i="1"/>
  <c r="T10" i="1"/>
  <c r="V10" i="1"/>
  <c r="X10" i="1"/>
  <c r="Z10" i="1"/>
  <c r="AB10" i="1"/>
  <c r="AD10" i="1"/>
  <c r="AF10" i="1"/>
  <c r="H11" i="1"/>
  <c r="J11" i="1"/>
  <c r="L11" i="1"/>
  <c r="N11" i="1"/>
  <c r="P11" i="1"/>
  <c r="R11" i="1"/>
  <c r="T11" i="1"/>
  <c r="V11" i="1"/>
  <c r="X11" i="1"/>
  <c r="Z11" i="1"/>
  <c r="AB11" i="1"/>
  <c r="AD11" i="1"/>
  <c r="AF11" i="1"/>
  <c r="H12" i="1"/>
  <c r="J12" i="1"/>
  <c r="L12" i="1"/>
  <c r="N12" i="1"/>
  <c r="P12" i="1"/>
  <c r="R12" i="1"/>
  <c r="T12" i="1"/>
  <c r="V12" i="1"/>
  <c r="X12" i="1"/>
  <c r="Z12" i="1"/>
  <c r="AB12" i="1"/>
  <c r="AD12" i="1"/>
  <c r="AF12" i="1"/>
  <c r="H13" i="1"/>
  <c r="J13" i="1"/>
  <c r="L13" i="1"/>
  <c r="N13" i="1"/>
  <c r="P13" i="1"/>
  <c r="R13" i="1"/>
  <c r="T13" i="1"/>
  <c r="V13" i="1"/>
  <c r="X13" i="1"/>
  <c r="Z13" i="1"/>
  <c r="AB13" i="1"/>
  <c r="AD13" i="1"/>
  <c r="AF13" i="1"/>
  <c r="H14" i="1"/>
  <c r="J14" i="1"/>
  <c r="L14" i="1"/>
  <c r="N14" i="1"/>
  <c r="P14" i="1"/>
  <c r="R14" i="1"/>
  <c r="T14" i="1"/>
  <c r="V14" i="1"/>
  <c r="X14" i="1"/>
  <c r="Z14" i="1"/>
  <c r="AB14" i="1"/>
  <c r="AD14" i="1"/>
  <c r="AF14" i="1"/>
  <c r="H15" i="1"/>
  <c r="J15" i="1"/>
  <c r="L15" i="1"/>
  <c r="N15" i="1"/>
  <c r="P15" i="1"/>
  <c r="R15" i="1"/>
  <c r="T15" i="1"/>
  <c r="V15" i="1"/>
  <c r="X15" i="1"/>
  <c r="Z15" i="1"/>
  <c r="AB15" i="1"/>
  <c r="AD15" i="1"/>
  <c r="AF15" i="1"/>
  <c r="H16" i="1"/>
  <c r="J16" i="1"/>
  <c r="L16" i="1"/>
  <c r="N16" i="1"/>
  <c r="P16" i="1"/>
  <c r="R16" i="1"/>
  <c r="T16" i="1"/>
  <c r="V16" i="1"/>
  <c r="X16" i="1"/>
  <c r="Z16" i="1"/>
  <c r="AB16" i="1"/>
  <c r="AD16" i="1"/>
  <c r="AF16" i="1"/>
  <c r="H17" i="1"/>
  <c r="J17" i="1"/>
  <c r="L17" i="1"/>
  <c r="N17" i="1"/>
  <c r="P17" i="1"/>
  <c r="R17" i="1"/>
  <c r="T17" i="1"/>
  <c r="V17" i="1"/>
  <c r="X17" i="1"/>
  <c r="Z17" i="1"/>
  <c r="AB17" i="1"/>
  <c r="AD17" i="1"/>
  <c r="AF17" i="1"/>
  <c r="H18" i="1"/>
  <c r="J18" i="1"/>
  <c r="L18" i="1"/>
  <c r="N18" i="1"/>
  <c r="P18" i="1"/>
  <c r="R18" i="1"/>
  <c r="T18" i="1"/>
  <c r="V18" i="1"/>
  <c r="X18" i="1"/>
  <c r="Z18" i="1"/>
  <c r="AB18" i="1"/>
  <c r="AD18" i="1"/>
  <c r="AF18" i="1"/>
  <c r="H19" i="1"/>
  <c r="J19" i="1"/>
  <c r="L19" i="1"/>
  <c r="N19" i="1"/>
  <c r="P19" i="1"/>
  <c r="R19" i="1"/>
  <c r="T19" i="1"/>
  <c r="V19" i="1"/>
  <c r="X19" i="1"/>
  <c r="Z19" i="1"/>
  <c r="AB19" i="1"/>
  <c r="AD19" i="1"/>
  <c r="AF19" i="1"/>
  <c r="H20" i="1"/>
  <c r="J20" i="1"/>
  <c r="L20" i="1"/>
  <c r="N20" i="1"/>
  <c r="P20" i="1"/>
  <c r="R20" i="1"/>
  <c r="T20" i="1"/>
  <c r="V20" i="1"/>
  <c r="X20" i="1"/>
  <c r="Z20" i="1"/>
  <c r="AB20" i="1"/>
  <c r="AD20" i="1"/>
  <c r="AF20" i="1"/>
  <c r="H21" i="1"/>
  <c r="J21" i="1"/>
  <c r="L21" i="1"/>
  <c r="N21" i="1"/>
  <c r="P21" i="1"/>
  <c r="R21" i="1"/>
  <c r="T21" i="1"/>
  <c r="V21" i="1"/>
  <c r="X21" i="1"/>
  <c r="Z21" i="1"/>
  <c r="AB21" i="1"/>
  <c r="AD21" i="1"/>
  <c r="AF21" i="1"/>
  <c r="H22" i="1"/>
  <c r="J22" i="1"/>
  <c r="L22" i="1"/>
  <c r="N22" i="1"/>
  <c r="P22" i="1"/>
  <c r="R22" i="1"/>
  <c r="T22" i="1"/>
  <c r="V22" i="1"/>
  <c r="X22" i="1"/>
  <c r="Z22" i="1"/>
  <c r="AB22" i="1"/>
  <c r="AD22" i="1"/>
  <c r="AF22" i="1"/>
  <c r="F8" i="2"/>
  <c r="H8" i="2"/>
  <c r="J8" i="2"/>
  <c r="L8" i="2"/>
  <c r="N8" i="2"/>
  <c r="P8" i="2"/>
  <c r="R8" i="2"/>
  <c r="T8" i="2"/>
  <c r="V8" i="2"/>
  <c r="X8" i="2"/>
  <c r="Z8" i="2"/>
  <c r="AB8" i="2"/>
  <c r="AD8" i="2"/>
  <c r="I8" i="4"/>
  <c r="K8" i="4"/>
  <c r="M8" i="4"/>
  <c r="Q8" i="4"/>
  <c r="S8" i="4"/>
  <c r="U8" i="4"/>
  <c r="W8" i="4"/>
  <c r="Y8" i="4"/>
  <c r="AA8" i="4"/>
  <c r="AC8" i="4"/>
  <c r="AE8" i="4"/>
  <c r="AG8" i="4"/>
  <c r="I9" i="4"/>
  <c r="K9" i="4"/>
  <c r="M9" i="4"/>
  <c r="Q9" i="4"/>
  <c r="S9" i="4"/>
  <c r="U9" i="4"/>
  <c r="W9" i="4"/>
  <c r="Y9" i="4"/>
  <c r="AA9" i="4"/>
  <c r="AC9" i="4"/>
  <c r="AE9" i="4"/>
  <c r="AG9" i="4"/>
  <c r="I10" i="4"/>
  <c r="K10" i="4"/>
  <c r="M10" i="4"/>
  <c r="Q10" i="4"/>
  <c r="S10" i="4"/>
  <c r="U10" i="4"/>
  <c r="W10" i="4"/>
  <c r="Y10" i="4"/>
  <c r="AA10" i="4"/>
  <c r="AC10" i="4"/>
  <c r="AE10" i="4"/>
  <c r="AG10" i="4"/>
  <c r="I11" i="4"/>
  <c r="K11" i="4"/>
  <c r="M11" i="4"/>
  <c r="Q11" i="4"/>
  <c r="S11" i="4"/>
  <c r="U11" i="4"/>
  <c r="W11" i="4"/>
  <c r="Y11" i="4"/>
  <c r="AA11" i="4"/>
  <c r="AC11" i="4"/>
  <c r="AE11" i="4"/>
  <c r="AG11" i="4"/>
  <c r="I12" i="4"/>
  <c r="K12" i="4"/>
  <c r="M12" i="4"/>
  <c r="Q12" i="4"/>
  <c r="S12" i="4"/>
  <c r="U12" i="4"/>
  <c r="W12" i="4"/>
  <c r="Y12" i="4"/>
  <c r="AA12" i="4"/>
  <c r="AC12" i="4"/>
  <c r="AE12" i="4"/>
  <c r="AG12" i="4"/>
  <c r="I13" i="4"/>
  <c r="K13" i="4"/>
  <c r="M13" i="4"/>
  <c r="Q13" i="4"/>
  <c r="S13" i="4"/>
  <c r="U13" i="4"/>
  <c r="W13" i="4"/>
  <c r="Y13" i="4"/>
  <c r="AA13" i="4"/>
  <c r="AC13" i="4"/>
  <c r="AE13" i="4"/>
  <c r="AG13" i="4"/>
  <c r="I14" i="4"/>
  <c r="K14" i="4"/>
  <c r="M14" i="4"/>
  <c r="Q14" i="4"/>
  <c r="S14" i="4"/>
  <c r="U14" i="4"/>
  <c r="W14" i="4"/>
  <c r="Y14" i="4"/>
  <c r="AA14" i="4"/>
  <c r="AC14" i="4"/>
  <c r="AE14" i="4"/>
  <c r="AG14" i="4"/>
  <c r="I15" i="4"/>
  <c r="K15" i="4"/>
  <c r="M15" i="4"/>
  <c r="Q15" i="4"/>
  <c r="S15" i="4"/>
  <c r="U15" i="4"/>
  <c r="W15" i="4"/>
  <c r="Y15" i="4"/>
  <c r="AA15" i="4"/>
  <c r="AC15" i="4"/>
  <c r="AE15" i="4"/>
  <c r="AG15" i="4"/>
  <c r="I16" i="4"/>
  <c r="K16" i="4"/>
  <c r="M16" i="4"/>
  <c r="Q16" i="4"/>
  <c r="S16" i="4"/>
  <c r="U16" i="4"/>
  <c r="W16" i="4"/>
  <c r="Y16" i="4"/>
  <c r="AA16" i="4"/>
  <c r="AC16" i="4"/>
  <c r="AE16" i="4"/>
  <c r="AG16" i="4"/>
  <c r="I17" i="4"/>
  <c r="K17" i="4"/>
  <c r="M17" i="4"/>
  <c r="Q17" i="4"/>
  <c r="S17" i="4"/>
  <c r="U17" i="4"/>
  <c r="W17" i="4"/>
  <c r="Y17" i="4"/>
  <c r="AA17" i="4"/>
  <c r="AC17" i="4"/>
  <c r="AE17" i="4"/>
  <c r="AG17" i="4"/>
  <c r="I18" i="4"/>
  <c r="K18" i="4"/>
  <c r="M18" i="4"/>
  <c r="Q18" i="4"/>
  <c r="S18" i="4"/>
  <c r="U18" i="4"/>
  <c r="W18" i="4"/>
  <c r="Y18" i="4"/>
  <c r="AA18" i="4"/>
  <c r="AC18" i="4"/>
  <c r="AE18" i="4"/>
  <c r="AG18" i="4"/>
  <c r="I19" i="4"/>
  <c r="K19" i="4"/>
  <c r="M19" i="4"/>
  <c r="Q19" i="4"/>
  <c r="S19" i="4"/>
  <c r="U19" i="4"/>
  <c r="W19" i="4"/>
  <c r="Y19" i="4"/>
  <c r="AA19" i="4"/>
  <c r="AC19" i="4"/>
  <c r="AE19" i="4"/>
  <c r="AG19" i="4"/>
  <c r="H8" i="5"/>
  <c r="L8" i="5"/>
  <c r="N8" i="5"/>
  <c r="H9" i="5"/>
  <c r="L9" i="5"/>
  <c r="N9" i="5"/>
  <c r="H10" i="5"/>
  <c r="L10" i="5"/>
  <c r="N10" i="5"/>
  <c r="H11" i="5"/>
  <c r="L11" i="5"/>
  <c r="N11" i="5"/>
  <c r="H12" i="5"/>
  <c r="L12" i="5"/>
  <c r="N12" i="5"/>
  <c r="H13" i="5"/>
  <c r="L13" i="5"/>
  <c r="N13" i="5"/>
  <c r="H14" i="5"/>
  <c r="L14" i="5"/>
  <c r="N14" i="5"/>
  <c r="H15" i="5"/>
  <c r="L15" i="5"/>
  <c r="N15" i="5"/>
  <c r="H16" i="5"/>
  <c r="L16" i="5"/>
  <c r="N16" i="5"/>
  <c r="H17" i="5"/>
  <c r="L17" i="5"/>
  <c r="N17" i="5"/>
  <c r="H18" i="5"/>
  <c r="L18" i="5"/>
  <c r="N18" i="5"/>
  <c r="H19" i="5"/>
  <c r="L19" i="5"/>
  <c r="N19" i="5"/>
  <c r="H20" i="5"/>
  <c r="L20" i="5"/>
  <c r="N20" i="5"/>
  <c r="H21" i="5"/>
  <c r="L21" i="5"/>
  <c r="N21" i="5"/>
  <c r="H22" i="5"/>
  <c r="L22" i="5"/>
  <c r="N22" i="5"/>
  <c r="H23" i="5"/>
  <c r="L23" i="5"/>
  <c r="N23" i="5"/>
  <c r="H24" i="5"/>
  <c r="L24" i="5"/>
  <c r="N24" i="5"/>
  <c r="H25" i="5"/>
  <c r="L25" i="5"/>
  <c r="N25" i="5"/>
  <c r="H26" i="5"/>
  <c r="L26" i="5"/>
  <c r="N26" i="5"/>
  <c r="H27" i="5"/>
  <c r="L27" i="5"/>
  <c r="N27" i="5"/>
  <c r="H28" i="5"/>
  <c r="L28" i="5"/>
  <c r="N28" i="5"/>
  <c r="H29" i="5"/>
  <c r="L29" i="5"/>
  <c r="N29" i="5"/>
  <c r="H30" i="5"/>
  <c r="L30" i="5"/>
  <c r="N30" i="5"/>
  <c r="H31" i="5"/>
  <c r="L31" i="5"/>
  <c r="N31" i="5"/>
  <c r="H32" i="5"/>
  <c r="L32" i="5"/>
  <c r="N32" i="5"/>
  <c r="H33" i="5"/>
  <c r="L33" i="5"/>
  <c r="N33" i="5"/>
  <c r="H34" i="5"/>
  <c r="L34" i="5"/>
  <c r="N34" i="5"/>
  <c r="H35" i="5"/>
  <c r="L35" i="5"/>
  <c r="N35" i="5"/>
  <c r="H36" i="5"/>
  <c r="L36" i="5"/>
  <c r="N36" i="5"/>
  <c r="H37" i="5"/>
  <c r="L37" i="5"/>
  <c r="N37" i="5"/>
  <c r="H38" i="5"/>
  <c r="L38" i="5"/>
  <c r="N38" i="5"/>
  <c r="H39" i="5"/>
  <c r="L39" i="5"/>
  <c r="N39" i="5"/>
  <c r="H40" i="5"/>
  <c r="L40" i="5"/>
  <c r="N40" i="5"/>
  <c r="H41" i="5"/>
  <c r="L41" i="5"/>
  <c r="N41" i="5"/>
  <c r="H42" i="5"/>
  <c r="L42" i="5"/>
  <c r="N42" i="5"/>
  <c r="H43" i="5"/>
  <c r="L43" i="5"/>
  <c r="N43" i="5"/>
  <c r="H44" i="5"/>
  <c r="L44" i="5"/>
  <c r="N44" i="5"/>
  <c r="H45" i="5"/>
  <c r="L45" i="5"/>
  <c r="N45" i="5"/>
  <c r="H46" i="5"/>
  <c r="L46" i="5"/>
  <c r="N46" i="5"/>
  <c r="H47" i="5"/>
  <c r="L47" i="5"/>
  <c r="N47" i="5"/>
  <c r="H48" i="5"/>
  <c r="L48" i="5"/>
  <c r="N48" i="5"/>
  <c r="H49" i="5"/>
  <c r="L49" i="5"/>
  <c r="N49" i="5"/>
  <c r="H50" i="5"/>
  <c r="L50" i="5"/>
  <c r="N50" i="5"/>
  <c r="H51" i="5"/>
  <c r="L51" i="5"/>
  <c r="N51" i="5"/>
  <c r="H52" i="5"/>
  <c r="L52" i="5"/>
  <c r="N52" i="5"/>
  <c r="H53" i="5"/>
  <c r="L53" i="5"/>
  <c r="N53" i="5"/>
  <c r="H54" i="5"/>
  <c r="L54" i="5"/>
  <c r="N54" i="5"/>
  <c r="H55" i="5"/>
  <c r="L55" i="5"/>
  <c r="N55" i="5"/>
  <c r="H56" i="5"/>
  <c r="L56" i="5"/>
  <c r="N56" i="5"/>
  <c r="H57" i="5"/>
  <c r="L57" i="5"/>
  <c r="N57" i="5"/>
  <c r="H58" i="5"/>
  <c r="L58" i="5"/>
  <c r="N58" i="5"/>
  <c r="H59" i="5"/>
  <c r="L59" i="5"/>
  <c r="N59" i="5"/>
  <c r="H60" i="5"/>
  <c r="L60" i="5"/>
  <c r="N60" i="5"/>
  <c r="H61" i="5"/>
  <c r="L61" i="5"/>
  <c r="N61" i="5"/>
  <c r="H62" i="5"/>
  <c r="L62" i="5"/>
  <c r="N62" i="5"/>
  <c r="H63" i="5"/>
  <c r="L63" i="5"/>
  <c r="N63" i="5"/>
  <c r="H64" i="5"/>
  <c r="L64" i="5"/>
  <c r="N64" i="5"/>
  <c r="H65" i="5"/>
  <c r="L65" i="5"/>
  <c r="N65" i="5"/>
  <c r="H66" i="5"/>
  <c r="L66" i="5"/>
  <c r="N66" i="5"/>
  <c r="H67" i="5"/>
  <c r="L67" i="5"/>
  <c r="N67" i="5"/>
  <c r="H68" i="5"/>
  <c r="L68" i="5"/>
  <c r="N68" i="5"/>
  <c r="H69" i="5"/>
  <c r="L69" i="5"/>
  <c r="N69" i="5"/>
  <c r="H70" i="5"/>
  <c r="L70" i="5"/>
  <c r="N70" i="5"/>
  <c r="H71" i="5"/>
  <c r="L71" i="5"/>
  <c r="N71" i="5"/>
  <c r="H72" i="5"/>
  <c r="L72" i="5"/>
  <c r="N72" i="5"/>
  <c r="H73" i="5"/>
  <c r="L73" i="5"/>
  <c r="N73" i="5"/>
  <c r="H74" i="5"/>
  <c r="L74" i="5"/>
  <c r="N74" i="5"/>
  <c r="H75" i="5"/>
  <c r="L75" i="5"/>
  <c r="N75" i="5"/>
  <c r="H76" i="5"/>
  <c r="L76" i="5"/>
  <c r="N76" i="5"/>
  <c r="H77" i="5"/>
  <c r="L77" i="5"/>
  <c r="N77" i="5"/>
  <c r="H78" i="5"/>
  <c r="L78" i="5"/>
  <c r="N78" i="5"/>
  <c r="H79" i="5"/>
  <c r="L79" i="5"/>
  <c r="N79" i="5"/>
  <c r="H80" i="5"/>
  <c r="L80" i="5"/>
  <c r="N80" i="5"/>
  <c r="H81" i="5"/>
  <c r="L81" i="5"/>
  <c r="N81" i="5"/>
  <c r="H82" i="5"/>
  <c r="L82" i="5"/>
  <c r="N82" i="5"/>
  <c r="H83" i="5"/>
  <c r="L83" i="5"/>
  <c r="N83" i="5"/>
  <c r="H84" i="5"/>
  <c r="L84" i="5"/>
  <c r="N84" i="5"/>
  <c r="H85" i="5"/>
  <c r="L85" i="5"/>
  <c r="N85" i="5"/>
  <c r="H86" i="5"/>
  <c r="L86" i="5"/>
  <c r="N86" i="5"/>
  <c r="H87" i="5"/>
  <c r="L87" i="5"/>
  <c r="N87" i="5"/>
  <c r="H88" i="5"/>
  <c r="L88" i="5"/>
  <c r="N88" i="5"/>
  <c r="H89" i="5"/>
  <c r="L89" i="5"/>
  <c r="N89" i="5"/>
  <c r="H90" i="5"/>
  <c r="L90" i="5"/>
  <c r="N90" i="5"/>
  <c r="H91" i="5"/>
  <c r="L91" i="5"/>
  <c r="N91" i="5"/>
  <c r="H92" i="5"/>
  <c r="L92" i="5"/>
  <c r="N92" i="5"/>
  <c r="H93" i="5"/>
  <c r="L93" i="5"/>
  <c r="N93" i="5"/>
  <c r="H94" i="5"/>
  <c r="L94" i="5"/>
  <c r="N94" i="5"/>
  <c r="H95" i="5"/>
  <c r="L95" i="5"/>
  <c r="N95" i="5"/>
  <c r="H96" i="5"/>
  <c r="L96" i="5"/>
  <c r="N96" i="5"/>
  <c r="H97" i="5"/>
  <c r="L97" i="5"/>
  <c r="N97" i="5"/>
  <c r="H98" i="5"/>
  <c r="L98" i="5"/>
  <c r="N98" i="5"/>
  <c r="H99" i="5"/>
  <c r="L99" i="5"/>
  <c r="N99" i="5"/>
  <c r="H100" i="5"/>
  <c r="L100" i="5"/>
  <c r="N100" i="5"/>
  <c r="H101" i="5"/>
  <c r="L101" i="5"/>
  <c r="N101" i="5"/>
  <c r="H102" i="5"/>
  <c r="L102" i="5"/>
  <c r="N102" i="5"/>
  <c r="H103" i="5"/>
  <c r="L103" i="5"/>
  <c r="N103" i="5"/>
  <c r="H104" i="5"/>
  <c r="L104" i="5"/>
  <c r="N104" i="5"/>
  <c r="H105" i="5"/>
  <c r="L105" i="5"/>
  <c r="N105" i="5"/>
  <c r="H106" i="5"/>
  <c r="L106" i="5"/>
  <c r="N106" i="5"/>
  <c r="H107" i="5"/>
  <c r="L107" i="5"/>
  <c r="N107" i="5"/>
  <c r="H108" i="5"/>
  <c r="L108" i="5"/>
  <c r="N108" i="5"/>
  <c r="H109" i="5"/>
  <c r="L109" i="5"/>
  <c r="N109" i="5"/>
  <c r="H110" i="5"/>
  <c r="L110" i="5"/>
  <c r="N110" i="5"/>
  <c r="H111" i="5"/>
  <c r="L111" i="5"/>
  <c r="N111" i="5"/>
  <c r="H112" i="5"/>
  <c r="L112" i="5"/>
  <c r="N112" i="5"/>
  <c r="H113" i="5"/>
  <c r="L113" i="5"/>
  <c r="N113" i="5"/>
  <c r="H114" i="5"/>
  <c r="L114" i="5"/>
  <c r="N114" i="5"/>
  <c r="H115" i="5"/>
  <c r="L115" i="5"/>
  <c r="N115" i="5"/>
  <c r="H116" i="5"/>
  <c r="L116" i="5"/>
  <c r="N116" i="5"/>
  <c r="H117" i="5"/>
  <c r="L117" i="5"/>
  <c r="N117" i="5"/>
  <c r="H118" i="5"/>
  <c r="L118" i="5"/>
  <c r="N118" i="5"/>
  <c r="H119" i="5"/>
  <c r="L119" i="5"/>
  <c r="N119" i="5"/>
  <c r="H120" i="5"/>
  <c r="L120" i="5"/>
  <c r="N120" i="5"/>
  <c r="H121" i="5"/>
  <c r="L121" i="5"/>
  <c r="N121" i="5"/>
  <c r="H122" i="5"/>
  <c r="L122" i="5"/>
  <c r="N122" i="5"/>
  <c r="H123" i="5"/>
  <c r="L123" i="5"/>
  <c r="N123" i="5"/>
  <c r="H124" i="5"/>
  <c r="L124" i="5"/>
  <c r="N124" i="5"/>
  <c r="H125" i="5"/>
  <c r="L125" i="5"/>
  <c r="N125" i="5"/>
  <c r="H126" i="5"/>
  <c r="L126" i="5"/>
  <c r="N126" i="5"/>
  <c r="H127" i="5"/>
  <c r="L127" i="5"/>
  <c r="N127" i="5"/>
  <c r="H128" i="5"/>
  <c r="L128" i="5"/>
  <c r="N128" i="5"/>
  <c r="H129" i="5"/>
  <c r="L129" i="5"/>
  <c r="N129" i="5"/>
  <c r="H130" i="5"/>
  <c r="L130" i="5"/>
  <c r="N130" i="5"/>
  <c r="H131" i="5"/>
  <c r="L131" i="5"/>
  <c r="N131" i="5"/>
  <c r="H132" i="5"/>
  <c r="L132" i="5"/>
  <c r="N132" i="5"/>
  <c r="H133" i="5"/>
  <c r="L133" i="5"/>
  <c r="N133" i="5"/>
  <c r="H134" i="5"/>
  <c r="L134" i="5"/>
  <c r="N134" i="5"/>
  <c r="H135" i="5"/>
  <c r="L135" i="5"/>
  <c r="N135" i="5"/>
  <c r="H136" i="5"/>
  <c r="L136" i="5"/>
  <c r="N136" i="5"/>
  <c r="F8" i="6"/>
  <c r="H8" i="6"/>
  <c r="J8" i="6"/>
  <c r="I8" i="8"/>
  <c r="K8" i="8"/>
  <c r="M8" i="8"/>
  <c r="Q8" i="8"/>
  <c r="S8" i="8"/>
  <c r="U8" i="8"/>
  <c r="W8" i="8"/>
  <c r="Y8" i="8"/>
  <c r="AA8" i="8"/>
  <c r="AC8" i="8"/>
  <c r="AE8" i="8"/>
  <c r="AG8" i="8"/>
  <c r="I9" i="8"/>
  <c r="K9" i="8"/>
  <c r="M9" i="8"/>
  <c r="Q9" i="8"/>
  <c r="S9" i="8"/>
  <c r="U9" i="8"/>
  <c r="W9" i="8"/>
  <c r="Y9" i="8"/>
  <c r="AA9" i="8"/>
  <c r="AC9" i="8"/>
  <c r="AE9" i="8"/>
  <c r="AG9" i="8"/>
  <c r="I10" i="8"/>
  <c r="K10" i="8"/>
  <c r="M10" i="8"/>
  <c r="Q10" i="8"/>
  <c r="S10" i="8"/>
  <c r="U10" i="8"/>
  <c r="W10" i="8"/>
  <c r="Y10" i="8"/>
  <c r="AA10" i="8"/>
  <c r="AC10" i="8"/>
  <c r="AE10" i="8"/>
  <c r="AG10" i="8"/>
</calcChain>
</file>

<file path=xl/sharedStrings.xml><?xml version="1.0" encoding="utf-8"?>
<sst xmlns="http://schemas.openxmlformats.org/spreadsheetml/2006/main" count="1026" uniqueCount="264">
  <si>
    <t>Приложение 1</t>
  </si>
  <si>
    <t>Распределение выпускников профессиональных образовательных организаций Алтайского края (в разрезе профессий, специальностей, профподготовки)</t>
  </si>
  <si>
    <t>№ п/п</t>
  </si>
  <si>
    <t>Наименование образовательной организации(по Уставу)</t>
  </si>
  <si>
    <t>Образовательная программа(ПП ССЗ; ПП КРС; ППП)</t>
  </si>
  <si>
    <t>Код, наименование укрупненной группы профессий/специальностей СПО</t>
  </si>
  <si>
    <t>Наименование профессии/специальности СПО</t>
  </si>
  <si>
    <t>Всего выпускников, чел.</t>
  </si>
  <si>
    <t>Распределение выпускников в соответствии с их намерениями:</t>
  </si>
  <si>
    <t>Не занятые выпускники (не определились с планами на будущее; находятся под риском нетрудоустройства)</t>
  </si>
  <si>
    <t>трудоустроены после выпуска(по полученной профессии, по другой профессии)</t>
  </si>
  <si>
    <t>трудоустроены по полученной профессии/специальности(от общего числа выпускников)</t>
  </si>
  <si>
    <t>Индивидуальные предприниматели</t>
  </si>
  <si>
    <t>самозанятые</t>
  </si>
  <si>
    <t>обратились в службу занятости населения</t>
  </si>
  <si>
    <t>Не планируют трудоустройства в текущем году:</t>
  </si>
  <si>
    <t>призваны в Российскую Армию</t>
  </si>
  <si>
    <t>продолжили обучение в вузах</t>
  </si>
  <si>
    <t>продолжили обучение в ПОО</t>
  </si>
  <si>
    <t>находятся в декретном отпуске</t>
  </si>
  <si>
    <t>находятся на длительном лечении</t>
  </si>
  <si>
    <t>перемена места жительства (переезд в другой регион)</t>
  </si>
  <si>
    <t>прочие</t>
  </si>
  <si>
    <t>чел.</t>
  </si>
  <si>
    <t>%</t>
  </si>
  <si>
    <t>ПССЗ</t>
  </si>
  <si>
    <t>ВСЕГО</t>
  </si>
  <si>
    <t>Товароведение и экспертиза качества потребительских товаров</t>
  </si>
  <si>
    <t>ПКРС</t>
  </si>
  <si>
    <t xml:space="preserve">сварщик </t>
  </si>
  <si>
    <t>Повар, кондитер</t>
  </si>
  <si>
    <t>080000</t>
  </si>
  <si>
    <t xml:space="preserve">парикмахер </t>
  </si>
  <si>
    <t>090000</t>
  </si>
  <si>
    <t xml:space="preserve">Технология машиностроения </t>
  </si>
  <si>
    <t>Монтаж, наладка и эксплуатация электрооборудования промышленных и гражданских зданий</t>
  </si>
  <si>
    <t xml:space="preserve">автомеханик </t>
  </si>
  <si>
    <t xml:space="preserve">Электрификация и автоматизация сельского хозяйства </t>
  </si>
  <si>
    <t xml:space="preserve">Механизация сельского хозяйства </t>
  </si>
  <si>
    <t xml:space="preserve">мастер производства молочной продукции       </t>
  </si>
  <si>
    <t xml:space="preserve">Агрономия  </t>
  </si>
  <si>
    <t>КГБПОУ "Рубцовский аграрно-промышленный техникум"</t>
  </si>
  <si>
    <t xml:space="preserve">мастер столярно-плотничных и паркетных работ </t>
  </si>
  <si>
    <t xml:space="preserve">Литейное производство черных  и цветных металлов </t>
  </si>
  <si>
    <t xml:space="preserve">Компьютерные системы и комплексы </t>
  </si>
  <si>
    <t>Итого по всем учреждениям</t>
  </si>
  <si>
    <t>Приложение 2</t>
  </si>
  <si>
    <t xml:space="preserve">Показатели занятости выпускников профессиональных образовательных организаций Алтайского края (в разрезе профессиональных образовательных организаций)
</t>
  </si>
  <si>
    <t>ПОО</t>
  </si>
  <si>
    <t>Территория (муниципальное образование)</t>
  </si>
  <si>
    <t>Общий выпуск</t>
  </si>
  <si>
    <t>Занятость выпускников:</t>
  </si>
  <si>
    <t>Обратились в Центр занятости населения</t>
  </si>
  <si>
    <t>Незанятые выпускники (не определились с планами на будущее; находятся под риском нетрудоустройства)</t>
  </si>
  <si>
    <t>Причины незанятости выпускников (не определились с планами на будущее; находятся под риском нетрудоустройства)</t>
  </si>
  <si>
    <t>служба в Российской Армии</t>
  </si>
  <si>
    <t>декретный отпуск</t>
  </si>
  <si>
    <t>обучение в вузах</t>
  </si>
  <si>
    <t>обучение в ПОО</t>
  </si>
  <si>
    <t>трудоустроено по профессии/специальности (от общего числа выпускников)</t>
  </si>
  <si>
    <t>г. Рубцовск</t>
  </si>
  <si>
    <t>Приложение 3</t>
  </si>
  <si>
    <t xml:space="preserve">Фактическое распределение выпускников профессиональных образовательных организаций Алтайского края (в разрезе профессий, специальностей, профессиональной подготовки)
</t>
  </si>
  <si>
    <t>Профессия/специальность</t>
  </si>
  <si>
    <t>Трудоустроено</t>
  </si>
  <si>
    <t>Не трудоустроено</t>
  </si>
  <si>
    <t>ВСЕГО, чел.</t>
  </si>
  <si>
    <t>% от общего числа выпускников</t>
  </si>
  <si>
    <t>по профессии / специальности / профподготовке</t>
  </si>
  <si>
    <t>в т.ч. продолжили обучение в вузах</t>
  </si>
  <si>
    <t>в т.ч. продолжили обуче ние в ПОО</t>
  </si>
  <si>
    <t>в т.ч. призваны в Российскую Армию</t>
  </si>
  <si>
    <t>в т.ч. декретный отпуск</t>
  </si>
  <si>
    <t>в т.ч. обратились в Центр занятости</t>
  </si>
  <si>
    <t>в т.ч. незанятые выпускники (не определились с планами на будущее; находятся под риском нетрудоустройства)</t>
  </si>
  <si>
    <t>Приложение 4</t>
  </si>
  <si>
    <t>Фактическое распределение выпускников детей-сирот и детей, оставшихся без попечения родителей, в том числе выпускников специальных (коррекционных) групп профессиональных образовательных организаций Алтайского края</t>
  </si>
  <si>
    <t xml:space="preserve">Образовательная программа (ППССЗ;
ППКРС; ППП)
</t>
  </si>
  <si>
    <t>Код, наименование укрупненной группы профессий / специальностей</t>
  </si>
  <si>
    <t>Наименование профессии / специальности</t>
  </si>
  <si>
    <t>Код выпускника</t>
  </si>
  <si>
    <t>Всего, чел.</t>
  </si>
  <si>
    <t>Незанятые выпускники (не определились с планами на будущее; находятся под риском нетрудоустройства)»</t>
  </si>
  <si>
    <t>Трудоустроен</t>
  </si>
  <si>
    <t>Самозанятые</t>
  </si>
  <si>
    <t>наименование предприятия / организации, тел, e-mail</t>
  </si>
  <si>
    <t>условия трудоустройства (тип договора или иное)</t>
  </si>
  <si>
    <t>трудоустроено по профессии / специальности от общего числа выпускников</t>
  </si>
  <si>
    <t>трудовой договор</t>
  </si>
  <si>
    <t>Кол-во организаций : 1</t>
  </si>
  <si>
    <t>нет договора</t>
  </si>
  <si>
    <t>Кол-во организаций : 6</t>
  </si>
  <si>
    <t>контракт</t>
  </si>
  <si>
    <t>КГБПОУ "РАПТ", 96-300</t>
  </si>
  <si>
    <t>Строительная бригада, 2-20-02</t>
  </si>
  <si>
    <t>Рубцовский молочный завод, 2-58-64</t>
  </si>
  <si>
    <t>ИП Шляпужников А.В., 89833952455</t>
  </si>
  <si>
    <t>Парикмахерская Лонда, 89612341913</t>
  </si>
  <si>
    <t>Салон красоты Сити-стайл, 89039584798</t>
  </si>
  <si>
    <t>Приложение 7</t>
  </si>
  <si>
    <t>Сведения о типе и количестве заключенных договоров, гарантирующих трудоустройство выпускников профессиональных образовательных организаций Алтайского края (в разрезе профессий, специальностей, профессиональной подготовки)</t>
  </si>
  <si>
    <t xml:space="preserve"> ПОО</t>
  </si>
  <si>
    <t>Образовательная программа (ППССЗ;
ППКРС;
ППП)</t>
  </si>
  <si>
    <t>Наименование профессии/специальности</t>
  </si>
  <si>
    <t>Кол-во выпускников обучающихся по профессии/специальности</t>
  </si>
  <si>
    <t>Наименование предприятия (организации), с которым(-ой) заключен договор о целевом обучении</t>
  </si>
  <si>
    <t>Количество выпускников, участвующих в договорных отношениях с работодателями по договору о целевом обучении</t>
  </si>
  <si>
    <t>Наименование предприятия (организации), с которым (-ой) заключен договор</t>
  </si>
  <si>
    <t>Тип и кол-во 
заключенных договоров</t>
  </si>
  <si>
    <t>Количество выпускников, участвующих в договорных отношениях с работодателями по иным договорам</t>
  </si>
  <si>
    <t>Количество выпускников, с которыми заключены иные договоры, гарантирующие трудоустройство</t>
  </si>
  <si>
    <t>Бургер Кинг</t>
  </si>
  <si>
    <t>Банк ВТБ</t>
  </si>
  <si>
    <t>Сельсовет</t>
  </si>
  <si>
    <t>АО "Тандер"</t>
  </si>
  <si>
    <t>ООО "Альфа-М"</t>
  </si>
  <si>
    <t>ООО "Дальнобойщик"</t>
  </si>
  <si>
    <t>ООО "Агроторг"</t>
  </si>
  <si>
    <t>ООО "Альфа"</t>
  </si>
  <si>
    <t>Рубцовский машиностроительный завод</t>
  </si>
  <si>
    <t>ВЧ (данные части не разглашаются)</t>
  </si>
  <si>
    <t>ВЧ 6720</t>
  </si>
  <si>
    <t>МКУ "Управление по делам ГОЧС г.Рубцовск"</t>
  </si>
  <si>
    <t>К(Ф)Х Тучин С.А.</t>
  </si>
  <si>
    <t>ООО "Сервис Плюс"</t>
  </si>
  <si>
    <t>Барнаульский отряд ВО</t>
  </si>
  <si>
    <t>Магазин "Фора"</t>
  </si>
  <si>
    <t>ВЧ (данные не разглашаются)</t>
  </si>
  <si>
    <t>МТС</t>
  </si>
  <si>
    <t>КГБПОУ "РАПТ"</t>
  </si>
  <si>
    <t>ИП Новикова Н.С.</t>
  </si>
  <si>
    <t>ООО "Акцент-авто"</t>
  </si>
  <si>
    <t>АО "Барнаултрансмаш"</t>
  </si>
  <si>
    <t>РФ АО "Алтайвагон"</t>
  </si>
  <si>
    <t>Вайлдберрис</t>
  </si>
  <si>
    <t>FM Logistic</t>
  </si>
  <si>
    <t>ООО "Велдан"</t>
  </si>
  <si>
    <t>ООО "Сибирские блины"</t>
  </si>
  <si>
    <t>Компьютерный клуб "True Games"</t>
  </si>
  <si>
    <t>ООО"Велдан"</t>
  </si>
  <si>
    <t>Рубцовский молочный завод</t>
  </si>
  <si>
    <t>ООО "Маклер"</t>
  </si>
  <si>
    <t>Алтайская швейная фабрика</t>
  </si>
  <si>
    <t>ООО "Союз 2020"</t>
  </si>
  <si>
    <t>ИП Белозерцева О.В.</t>
  </si>
  <si>
    <t>Damix pro табак</t>
  </si>
  <si>
    <t>ИП Шляпужников А.В.</t>
  </si>
  <si>
    <t>ВЧ 52987</t>
  </si>
  <si>
    <t>ИП Царске А.В.</t>
  </si>
  <si>
    <t>Магазин "Фрутомаркет"</t>
  </si>
  <si>
    <t>ВЧ 79222</t>
  </si>
  <si>
    <t>ГУП ДХ АК "Юго-западное ДСУ"</t>
  </si>
  <si>
    <t>Автосервис "На Пролетарской"</t>
  </si>
  <si>
    <t>Магазин "Красное белое"</t>
  </si>
  <si>
    <t>Строительная бригада</t>
  </si>
  <si>
    <t>Компания "Льдинка"</t>
  </si>
  <si>
    <t>КГБУЗ "Детский сад Медуница"</t>
  </si>
  <si>
    <t>МБДОУ д/с 24</t>
  </si>
  <si>
    <t>В/ч 6720</t>
  </si>
  <si>
    <t>АО "Сибирь-полиметаллы"</t>
  </si>
  <si>
    <t>ООО "Вимэнерго"</t>
  </si>
  <si>
    <t>Рубцовский теплоэнергетический комплекс</t>
  </si>
  <si>
    <t>ПСЧ №33</t>
  </si>
  <si>
    <t>АО "Павлик"</t>
  </si>
  <si>
    <t>Пограничное управление ФСБ по АК, В/ч 2131</t>
  </si>
  <si>
    <t>В/ч (данные части не разглашаются)</t>
  </si>
  <si>
    <t>Юго-западное ДСУ, ф-л Третьяковский</t>
  </si>
  <si>
    <t>Ф-л РТРС "Алтайский КРТПЦ"</t>
  </si>
  <si>
    <t>Студия красоты Пион</t>
  </si>
  <si>
    <t>Парикмахерская Лонда</t>
  </si>
  <si>
    <t>Студия моделирования фигуры Body life</t>
  </si>
  <si>
    <t>Отдел по вопросам миграции отдела полиции №6 "Октябрьский"</t>
  </si>
  <si>
    <t>Магазин "Ноу-хау" ТЦ Радуга</t>
  </si>
  <si>
    <t>ООО "Новекс" (подменный фонд)</t>
  </si>
  <si>
    <t>Студия Бьюти рум</t>
  </si>
  <si>
    <t>Парикмахерская Wave</t>
  </si>
  <si>
    <t>Рубцовский специальный дом-интернат для престарелых и инвалидов</t>
  </si>
  <si>
    <t>Салон красоты Сити-стайл</t>
  </si>
  <si>
    <t>ООО"Розница К-1" магазин Мария-ра</t>
  </si>
  <si>
    <t>Компания МТС</t>
  </si>
  <si>
    <t>Кафе "Засада"</t>
  </si>
  <si>
    <t>АО "Вим-Билль-Данн"</t>
  </si>
  <si>
    <t>АО "Вим-Билль-Дан"</t>
  </si>
  <si>
    <t>Магазин "Детский мир"</t>
  </si>
  <si>
    <t>ООО "Розница к-1" магазин Мария-ра</t>
  </si>
  <si>
    <t>Ромеро Стик</t>
  </si>
  <si>
    <t>ООО "Алтайский хлеб"</t>
  </si>
  <si>
    <t>Доставка еды "Япона-папа"</t>
  </si>
  <si>
    <t>ООО "РУФ-2"</t>
  </si>
  <si>
    <t>ООО "Технология"</t>
  </si>
  <si>
    <t>ООО "Сибпромснаб"</t>
  </si>
  <si>
    <t>ООО "Связьсервис"</t>
  </si>
  <si>
    <t>ВЧ 73762</t>
  </si>
  <si>
    <t>Рубцовск, работа по найму</t>
  </si>
  <si>
    <t>ВЧ 71435</t>
  </si>
  <si>
    <t>ЗАО "Контакт-108"</t>
  </si>
  <si>
    <t>Интернет магазин мужской одежды</t>
  </si>
  <si>
    <t>ФСБ</t>
  </si>
  <si>
    <t>Такси "Вояж"</t>
  </si>
  <si>
    <t>УК ПТ "Юг Алтая"</t>
  </si>
  <si>
    <t>ФКУ ИК №10</t>
  </si>
  <si>
    <t>ООО "Простор 103"</t>
  </si>
  <si>
    <t>ПСЧ №32</t>
  </si>
  <si>
    <t>ООО "Росско"</t>
  </si>
  <si>
    <t>Яндекс такси</t>
  </si>
  <si>
    <t>ПЧМ Алтай</t>
  </si>
  <si>
    <t>РМЗ</t>
  </si>
  <si>
    <t>ООО "Глобал логистик"</t>
  </si>
  <si>
    <t>Магазин "Монетка"</t>
  </si>
  <si>
    <t>ООО "Ардекофе"</t>
  </si>
  <si>
    <t>ИП Сушняк</t>
  </si>
  <si>
    <t>ИП Кириллов А.В.</t>
  </si>
  <si>
    <t>Магазин Светофор</t>
  </si>
  <si>
    <t>ООО "Алмаз"</t>
  </si>
  <si>
    <t>Альфа-М, магазин "Красное Белое"</t>
  </si>
  <si>
    <t>Строй-ресурс</t>
  </si>
  <si>
    <t>Жилкомсервис</t>
  </si>
  <si>
    <t>Рубцовский ЛДК</t>
  </si>
  <si>
    <t>ФКУИК-4</t>
  </si>
  <si>
    <t>В/ч 52929</t>
  </si>
  <si>
    <t>ФКУ ИК№5</t>
  </si>
  <si>
    <t>Газпром</t>
  </si>
  <si>
    <t>ТРУ "Гермес"</t>
  </si>
  <si>
    <t>ГУ МЧС по АК 37ПСЧ</t>
  </si>
  <si>
    <t>Магазин "Домашний уют"</t>
  </si>
  <si>
    <t>ПОВСК</t>
  </si>
  <si>
    <t>База "Озон"</t>
  </si>
  <si>
    <t>ИП Даммер Е.В.</t>
  </si>
  <si>
    <t>Кол-во организаций : 115</t>
  </si>
  <si>
    <t>Приложение 8</t>
  </si>
  <si>
    <t>Рейтинг профессиональных образовательных организаций Алтайского края по количеству выпускников, с которыми заключены договора, гарантирующие трудоустройство (в разрезе профессиональных образовательных организаций)</t>
  </si>
  <si>
    <t>Территория</t>
  </si>
  <si>
    <t>Количество выпускников, участвующих в договорных отношениях по договорам о целевом обучении</t>
  </si>
  <si>
    <t>Договорные отношения</t>
  </si>
  <si>
    <t>Количество выпускников, участвующих в договорных отношениях по иным договорам</t>
  </si>
  <si>
    <t>Приложение 9</t>
  </si>
  <si>
    <t>Причины обращений в Центр занятости выпускников профессиональных образовательных организаций Алтайского края</t>
  </si>
  <si>
    <t>Образовательная программа</t>
  </si>
  <si>
    <t>Код, наименование укрупнённой группы профессий-специальностей</t>
  </si>
  <si>
    <t>Наименование профессии-специальности</t>
  </si>
  <si>
    <t>Причины обращений в Центр занятости</t>
  </si>
  <si>
    <t>Причины незанятости выпускников</t>
  </si>
  <si>
    <t>Приложение 5</t>
  </si>
  <si>
    <t xml:space="preserve">Фактическое распределение выпускников профессиональных образовательных организаций Алтайского края, имеющих инвалидность </t>
  </si>
  <si>
    <t>Интернет магазин мужской одежды, 89132730210</t>
  </si>
  <si>
    <t>Приложение 6</t>
  </si>
  <si>
    <t>Фактическое распределение выпускников – лиц с ограниченными возможностями здоровья профессиональных образовательных организаций Алтайского края</t>
  </si>
  <si>
    <t>Приложение 10</t>
  </si>
  <si>
    <t>Профессии и специальности, по которым имеется риск нетрудоустройства</t>
  </si>
  <si>
    <t>Количество человек</t>
  </si>
  <si>
    <t>ИТОГО по ПОО Министерства образования и науки Алтайского края</t>
  </si>
  <si>
    <t xml:space="preserve">Трудоустроено </t>
  </si>
  <si>
    <t>ВСЕГО трудоустроено, чел.</t>
  </si>
  <si>
    <t xml:space="preserve">трудовой договор - 2; нет договора - 4; </t>
  </si>
  <si>
    <t>Кол-во организаций - 6</t>
  </si>
  <si>
    <t xml:space="preserve">нет договора - 1; </t>
  </si>
  <si>
    <t>Кол-во организаций - 1</t>
  </si>
  <si>
    <t xml:space="preserve">Кол-во организаций -0 </t>
  </si>
  <si>
    <t/>
  </si>
  <si>
    <t xml:space="preserve">трудовой договор - 92; контракт - 34; нет договора - 55; </t>
  </si>
  <si>
    <t>Кол-во организаций - 0</t>
  </si>
  <si>
    <t>Кол-во организаций - 115</t>
  </si>
  <si>
    <t>трудовой договор - 92; о трудоустройстве - 0; контракт - 34; о производственной практике - 0; базовый - 0; о сотрудничестве - 0; о социальном партнерстве - 0; целевой - 0; ученический - 0; нет договора - 55;  иной тип договора - 0;  другие условия - 0</t>
  </si>
  <si>
    <t>Всего обращений: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</si>
</sst>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indexed="10"/>
        <bgColor indexed="8"/>
      </patternFill>
    </fill>
    <fill>
      <patternFill patternType="solid">
        <fgColor indexed="11"/>
        <bgColor indexed="9"/>
      </patternFill>
    </fill>
    <fill>
      <patternFill patternType="solid">
        <fgColor indexed="12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4"/>
        <bgColor indexed="9"/>
      </patternFill>
    </fill>
    <fill>
      <patternFill patternType="solid">
        <fgColor indexed="14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5"/>
        <bgColor indexed="8"/>
      </patternFill>
    </fill>
    <fill>
      <patternFill patternType="solid">
        <fgColor indexed="17"/>
        <bgColor indexed="9"/>
      </patternFill>
    </fill>
    <fill>
      <patternFill patternType="solid">
        <fgColor indexed="18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20"/>
        <bgColor indexed="9"/>
      </patternFill>
    </fill>
    <fill>
      <patternFill patternType="solid">
        <fgColor indexed="21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24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 diagonalDown="1">
      <left/>
      <right style="dotted">
        <color indexed="9"/>
      </right>
      <top style="dotted">
        <color indexed="9"/>
      </top>
      <bottom style="dotted">
        <color indexed="9"/>
      </bottom>
      <diagonal style="dotted">
        <color indexed="9"/>
      </diagonal>
    </border>
    <border diagonalDown="1">
      <left style="dotted">
        <color indexed="9"/>
      </left>
      <right style="dotted">
        <color indexed="9"/>
      </right>
      <top style="dotted">
        <color indexed="9"/>
      </top>
      <bottom style="dotted">
        <color indexed="9"/>
      </bottom>
      <diagonal style="dotted">
        <color indexed="9"/>
      </diagonal>
    </border>
    <border>
      <left/>
      <right style="thin">
        <color indexed="9"/>
      </right>
      <top/>
      <bottom/>
      <diagonal/>
    </border>
    <border diagonalDown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6"/>
      </left>
      <right/>
      <top style="medium">
        <color indexed="16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16"/>
      </left>
      <right style="medium">
        <color indexed="8"/>
      </right>
      <top style="medium">
        <color indexed="16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16"/>
      </left>
      <right/>
      <top style="medium">
        <color indexed="16"/>
      </top>
      <bottom/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medium">
        <color indexed="8"/>
      </left>
      <right/>
      <top style="medium">
        <color indexed="8"/>
      </top>
      <bottom style="medium">
        <color indexed="16"/>
      </bottom>
      <diagonal/>
    </border>
    <border>
      <left/>
      <right/>
      <top style="medium">
        <color indexed="8"/>
      </top>
      <bottom style="medium">
        <color indexed="16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/>
      <bottom style="medium">
        <color indexed="16"/>
      </bottom>
      <diagonal/>
    </border>
    <border>
      <left/>
      <right style="medium">
        <color indexed="8"/>
      </right>
      <top style="medium">
        <color indexed="8"/>
      </top>
      <bottom style="medium">
        <color indexed="16"/>
      </bottom>
      <diagonal/>
    </border>
    <border>
      <left style="medium">
        <color indexed="16"/>
      </left>
      <right/>
      <top style="medium">
        <color indexed="8"/>
      </top>
      <bottom style="medium">
        <color indexed="16"/>
      </bottom>
      <diagonal/>
    </border>
    <border>
      <left/>
      <right style="medium">
        <color indexed="8"/>
      </right>
      <top style="medium">
        <color indexed="16"/>
      </top>
      <bottom/>
      <diagonal/>
    </border>
    <border>
      <left/>
      <right style="medium">
        <color indexed="8"/>
      </right>
      <top/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16"/>
      </left>
      <right style="medium">
        <color indexed="16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16"/>
      </top>
      <bottom style="medium">
        <color indexed="1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6" fillId="0" borderId="0" applyFill="0" applyProtection="0"/>
  </cellStyleXfs>
  <cellXfs count="383">
    <xf numFmtId="0" fontId="0" fillId="0" borderId="0" xfId="0" applyFill="1" applyProtection="1"/>
    <xf numFmtId="2" fontId="4" fillId="18" borderId="26" xfId="0" applyNumberFormat="1" applyFont="1" applyFill="1" applyBorder="1" applyAlignment="1" applyProtection="1">
      <alignment horizontal="center" vertical="center" wrapText="1"/>
    </xf>
    <xf numFmtId="0" fontId="5" fillId="22" borderId="96" xfId="0" applyFont="1" applyFill="1" applyBorder="1" applyAlignment="1" applyProtection="1">
      <alignment horizontal="center" vertical="center" wrapText="1"/>
    </xf>
    <xf numFmtId="2" fontId="5" fillId="22" borderId="96" xfId="1" applyNumberFormat="1" applyFont="1" applyFill="1" applyBorder="1" applyAlignment="1" applyProtection="1">
      <alignment horizontal="center" vertical="center" wrapText="1"/>
    </xf>
    <xf numFmtId="1" fontId="5" fillId="22" borderId="96" xfId="0" applyNumberFormat="1" applyFont="1" applyFill="1" applyBorder="1" applyAlignment="1" applyProtection="1">
      <alignment horizontal="center" vertical="center" wrapText="1"/>
    </xf>
    <xf numFmtId="0" fontId="5" fillId="23" borderId="26" xfId="0" applyFont="1" applyFill="1" applyBorder="1" applyAlignment="1" applyProtection="1">
      <alignment horizontal="center" vertical="center" wrapText="1"/>
    </xf>
    <xf numFmtId="2" fontId="5" fillId="23" borderId="2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2" fontId="5" fillId="22" borderId="96" xfId="0" applyNumberFormat="1" applyFont="1" applyFill="1" applyBorder="1" applyAlignment="1" applyProtection="1">
      <alignment horizontal="center" vertical="center" wrapText="1"/>
    </xf>
    <xf numFmtId="1" fontId="5" fillId="23" borderId="26" xfId="0" applyNumberFormat="1" applyFont="1" applyFill="1" applyBorder="1" applyAlignment="1" applyProtection="1">
      <alignment horizontal="center" vertical="center" wrapText="1"/>
    </xf>
    <xf numFmtId="0" fontId="5" fillId="22" borderId="96" xfId="1" applyFont="1" applyFill="1" applyBorder="1" applyAlignment="1" applyProtection="1">
      <alignment horizontal="center" vertical="center" wrapText="1"/>
    </xf>
    <xf numFmtId="0" fontId="10" fillId="16" borderId="26" xfId="0" applyFont="1" applyFill="1" applyBorder="1" applyAlignment="1" applyProtection="1">
      <alignment horizontal="center" vertical="center" wrapText="1"/>
    </xf>
    <xf numFmtId="2" fontId="10" fillId="16" borderId="26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Protection="1"/>
    <xf numFmtId="0" fontId="5" fillId="16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0" fontId="10" fillId="23" borderId="26" xfId="0" applyFont="1" applyFill="1" applyBorder="1" applyAlignment="1" applyProtection="1">
      <alignment horizontal="center" vertical="center" wrapText="1"/>
    </xf>
    <xf numFmtId="2" fontId="10" fillId="23" borderId="2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17" xfId="0" applyFont="1" applyFill="1" applyBorder="1" applyProtection="1"/>
    <xf numFmtId="0" fontId="3" fillId="0" borderId="18" xfId="0" applyFont="1" applyFill="1" applyBorder="1" applyProtection="1"/>
    <xf numFmtId="0" fontId="10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2" fontId="1" fillId="4" borderId="8" xfId="0" applyNumberFormat="1" applyFont="1" applyFill="1" applyBorder="1" applyAlignment="1" applyProtection="1">
      <alignment horizontal="center" vertical="center" wrapText="1"/>
    </xf>
    <xf numFmtId="0" fontId="12" fillId="12" borderId="27" xfId="0" applyFont="1" applyFill="1" applyBorder="1" applyAlignment="1" applyProtection="1">
      <alignment horizontal="center" vertical="center" wrapText="1"/>
    </xf>
    <xf numFmtId="0" fontId="12" fillId="12" borderId="33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2" fontId="4" fillId="0" borderId="26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14" fillId="15" borderId="26" xfId="0" applyFont="1" applyFill="1" applyBorder="1" applyAlignment="1" applyProtection="1">
      <alignment horizontal="center" vertical="center" wrapText="1"/>
    </xf>
    <xf numFmtId="2" fontId="14" fillId="15" borderId="26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Protection="1"/>
    <xf numFmtId="2" fontId="5" fillId="22" borderId="98" xfId="0" applyNumberFormat="1" applyFont="1" applyFill="1" applyBorder="1" applyAlignment="1" applyProtection="1">
      <alignment horizontal="center" vertical="center" wrapText="1"/>
    </xf>
    <xf numFmtId="0" fontId="15" fillId="22" borderId="96" xfId="0" applyFont="1" applyFill="1" applyBorder="1" applyAlignment="1" applyProtection="1">
      <alignment horizontal="center" vertical="center" wrapText="1"/>
    </xf>
    <xf numFmtId="2" fontId="5" fillId="22" borderId="99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Protection="1"/>
    <xf numFmtId="0" fontId="16" fillId="0" borderId="0" xfId="0" applyFont="1" applyFill="1" applyProtection="1"/>
    <xf numFmtId="2" fontId="5" fillId="16" borderId="26" xfId="0" applyNumberFormat="1" applyFont="1" applyFill="1" applyBorder="1" applyAlignment="1" applyProtection="1">
      <alignment horizontal="center" vertical="center" wrapText="1"/>
    </xf>
    <xf numFmtId="2" fontId="7" fillId="23" borderId="96" xfId="0" applyNumberFormat="1" applyFont="1" applyFill="1" applyBorder="1" applyAlignment="1" applyProtection="1">
      <alignment horizontal="center" vertical="center" wrapText="1"/>
    </xf>
    <xf numFmtId="2" fontId="5" fillId="26" borderId="96" xfId="0" applyNumberFormat="1" applyFont="1" applyFill="1" applyBorder="1" applyAlignment="1" applyProtection="1">
      <alignment horizontal="center" vertical="center" wrapText="1"/>
    </xf>
    <xf numFmtId="2" fontId="5" fillId="26" borderId="101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9" fillId="0" borderId="0" xfId="0" applyFont="1" applyFill="1" applyProtection="1"/>
    <xf numFmtId="0" fontId="3" fillId="0" borderId="20" xfId="0" applyFont="1" applyFill="1" applyBorder="1" applyProtection="1"/>
    <xf numFmtId="1" fontId="3" fillId="0" borderId="0" xfId="0" applyNumberFormat="1" applyFont="1" applyFill="1" applyAlignment="1" applyProtection="1">
      <alignment horizontal="center" vertical="center" wrapText="1"/>
    </xf>
    <xf numFmtId="1" fontId="5" fillId="16" borderId="2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5" borderId="0" xfId="0" applyFont="1" applyFill="1" applyAlignment="1" applyProtection="1">
      <alignment horizontal="left" vertical="center"/>
    </xf>
    <xf numFmtId="0" fontId="5" fillId="26" borderId="96" xfId="0" applyFont="1" applyFill="1" applyBorder="1" applyAlignment="1" applyProtection="1">
      <alignment horizontal="center" vertical="center" wrapText="1"/>
    </xf>
    <xf numFmtId="0" fontId="5" fillId="26" borderId="100" xfId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 vertical="center" wrapText="1"/>
    </xf>
    <xf numFmtId="0" fontId="11" fillId="0" borderId="0" xfId="1" applyFont="1" applyFill="1" applyProtection="1"/>
    <xf numFmtId="0" fontId="16" fillId="0" borderId="0" xfId="1" applyFont="1" applyFill="1" applyAlignment="1" applyProtection="1">
      <alignment horizontal="center" vertical="center" wrapText="1"/>
    </xf>
    <xf numFmtId="0" fontId="16" fillId="0" borderId="0" xfId="1" applyFont="1" applyFill="1" applyProtection="1"/>
    <xf numFmtId="0" fontId="5" fillId="27" borderId="100" xfId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14" fillId="28" borderId="26" xfId="0" applyFont="1" applyFill="1" applyBorder="1" applyAlignment="1" applyProtection="1">
      <alignment horizontal="center" vertical="center" wrapText="1"/>
    </xf>
    <xf numFmtId="0" fontId="5" fillId="26" borderId="26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16" borderId="26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vertical="center" wrapText="1"/>
    </xf>
    <xf numFmtId="0" fontId="3" fillId="0" borderId="19" xfId="0" applyFont="1" applyFill="1" applyBorder="1" applyProtection="1"/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vertical="center" wrapText="1"/>
    </xf>
    <xf numFmtId="0" fontId="19" fillId="0" borderId="2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vertical="center" wrapText="1"/>
    </xf>
    <xf numFmtId="0" fontId="4" fillId="8" borderId="26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1" fontId="17" fillId="2" borderId="5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1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1" fontId="17" fillId="2" borderId="13" xfId="0" applyNumberFormat="1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vertic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 wrapText="1"/>
    </xf>
    <xf numFmtId="2" fontId="1" fillId="6" borderId="9" xfId="0" applyNumberFormat="1" applyFont="1" applyFill="1" applyBorder="1" applyAlignment="1" applyProtection="1">
      <alignment horizontal="center" vertical="center" wrapText="1"/>
    </xf>
    <xf numFmtId="1" fontId="1" fillId="6" borderId="23" xfId="0" applyNumberFormat="1" applyFont="1" applyFill="1" applyBorder="1" applyAlignment="1" applyProtection="1">
      <alignment horizontal="center"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24" xfId="0" applyFont="1" applyFill="1" applyBorder="1" applyAlignment="1" applyProtection="1">
      <alignment horizontal="center" vertical="center" wrapText="1"/>
    </xf>
    <xf numFmtId="1" fontId="1" fillId="7" borderId="6" xfId="0" applyNumberFormat="1" applyFont="1" applyFill="1" applyBorder="1" applyAlignment="1" applyProtection="1">
      <alignment horizontal="center" vertical="center" wrapText="1"/>
    </xf>
    <xf numFmtId="0" fontId="1" fillId="7" borderId="2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 vertical="center" wrapText="1"/>
    </xf>
    <xf numFmtId="0" fontId="3" fillId="17" borderId="26" xfId="0" applyFont="1" applyFill="1" applyBorder="1" applyAlignment="1" applyProtection="1">
      <alignment horizontal="center" vertical="center" wrapText="1"/>
    </xf>
    <xf numFmtId="0" fontId="3" fillId="18" borderId="26" xfId="0" applyFont="1" applyFill="1" applyBorder="1" applyAlignment="1" applyProtection="1">
      <alignment horizontal="center" vertical="center" wrapText="1"/>
    </xf>
    <xf numFmtId="1" fontId="3" fillId="18" borderId="26" xfId="0" applyNumberFormat="1" applyFont="1" applyFill="1" applyBorder="1" applyAlignment="1" applyProtection="1">
      <alignment horizontal="center" vertical="center" wrapText="1"/>
    </xf>
    <xf numFmtId="0" fontId="3" fillId="19" borderId="26" xfId="0" applyFont="1" applyFill="1" applyBorder="1" applyAlignment="1" applyProtection="1">
      <alignment horizontal="center" vertical="center" wrapText="1"/>
    </xf>
    <xf numFmtId="2" fontId="4" fillId="19" borderId="26" xfId="0" applyNumberFormat="1" applyFont="1" applyFill="1" applyBorder="1" applyAlignment="1" applyProtection="1">
      <alignment horizontal="center" vertical="center" wrapText="1"/>
    </xf>
    <xf numFmtId="1" fontId="3" fillId="0" borderId="2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Protection="1"/>
    <xf numFmtId="2" fontId="3" fillId="0" borderId="0" xfId="0" applyNumberFormat="1" applyFont="1" applyFill="1" applyProtection="1"/>
    <xf numFmtId="0" fontId="3" fillId="0" borderId="21" xfId="0" applyFont="1" applyFill="1" applyBorder="1" applyAlignment="1" applyProtection="1">
      <alignment vertical="center" wrapText="1"/>
    </xf>
    <xf numFmtId="0" fontId="3" fillId="0" borderId="21" xfId="0" applyFont="1" applyFill="1" applyBorder="1" applyProtection="1"/>
    <xf numFmtId="0" fontId="19" fillId="0" borderId="0" xfId="0" applyFont="1" applyFill="1" applyAlignment="1" applyProtection="1">
      <alignment vertical="center" wrapText="1"/>
    </xf>
    <xf numFmtId="0" fontId="19" fillId="0" borderId="21" xfId="0" applyFont="1" applyFill="1" applyBorder="1" applyAlignment="1" applyProtection="1">
      <alignment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vertical="center" wrapText="1"/>
    </xf>
    <xf numFmtId="0" fontId="1" fillId="11" borderId="16" xfId="0" applyFont="1" applyFill="1" applyBorder="1" applyAlignment="1" applyProtection="1">
      <alignment vertical="center" wrapText="1"/>
    </xf>
    <xf numFmtId="0" fontId="12" fillId="10" borderId="27" xfId="0" applyFont="1" applyFill="1" applyBorder="1" applyAlignment="1" applyProtection="1">
      <alignment horizontal="center" vertical="center" wrapText="1"/>
    </xf>
    <xf numFmtId="1" fontId="12" fillId="10" borderId="27" xfId="0" applyNumberFormat="1" applyFont="1" applyFill="1" applyBorder="1" applyAlignment="1" applyProtection="1">
      <alignment horizontal="center" vertical="center" wrapText="1"/>
    </xf>
    <xf numFmtId="0" fontId="1" fillId="11" borderId="11" xfId="0" applyFont="1" applyFill="1" applyBorder="1" applyAlignment="1" applyProtection="1">
      <alignment horizontal="center" vertical="center" wrapText="1"/>
    </xf>
    <xf numFmtId="2" fontId="21" fillId="11" borderId="8" xfId="0" applyNumberFormat="1" applyFont="1" applyFill="1" applyBorder="1" applyAlignment="1" applyProtection="1">
      <alignment horizontal="center" vertical="center" wrapText="1"/>
    </xf>
    <xf numFmtId="0" fontId="1" fillId="11" borderId="8" xfId="0" applyFont="1" applyFill="1" applyBorder="1" applyAlignment="1" applyProtection="1">
      <alignment horizontal="center" vertical="center" wrapText="1"/>
    </xf>
    <xf numFmtId="0" fontId="1" fillId="11" borderId="3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3" fillId="20" borderId="26" xfId="0" applyFont="1" applyFill="1" applyBorder="1" applyAlignment="1" applyProtection="1">
      <alignment horizontal="center" vertical="center" wrapText="1"/>
    </xf>
    <xf numFmtId="2" fontId="4" fillId="20" borderId="26" xfId="0" applyNumberFormat="1" applyFont="1" applyFill="1" applyBorder="1" applyAlignment="1" applyProtection="1">
      <alignment horizontal="center" vertical="center" wrapText="1"/>
    </xf>
    <xf numFmtId="1" fontId="3" fillId="20" borderId="26" xfId="0" applyNumberFormat="1" applyFont="1" applyFill="1" applyBorder="1" applyAlignment="1" applyProtection="1">
      <alignment horizontal="center" vertical="center" wrapText="1"/>
    </xf>
    <xf numFmtId="2" fontId="3" fillId="20" borderId="26" xfId="0" applyNumberFormat="1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2" fontId="1" fillId="5" borderId="9" xfId="0" applyNumberFormat="1" applyFont="1" applyFill="1" applyBorder="1" applyAlignment="1" applyProtection="1">
      <alignment horizontal="center" vertical="center" wrapText="1"/>
    </xf>
    <xf numFmtId="2" fontId="1" fillId="5" borderId="14" xfId="0" applyNumberFormat="1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22" xfId="0" applyFont="1" applyFill="1" applyBorder="1" applyProtection="1"/>
    <xf numFmtId="0" fontId="1" fillId="6" borderId="12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2" fontId="1" fillId="4" borderId="15" xfId="0" applyNumberFormat="1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2" fontId="1" fillId="4" borderId="16" xfId="0" applyNumberFormat="1" applyFont="1" applyFill="1" applyBorder="1" applyAlignment="1" applyProtection="1">
      <alignment horizontal="center" vertical="center" wrapText="1"/>
    </xf>
    <xf numFmtId="2" fontId="4" fillId="17" borderId="26" xfId="0" applyNumberFormat="1" applyFont="1" applyFill="1" applyBorder="1" applyAlignment="1" applyProtection="1">
      <alignment horizontal="center" vertical="center" wrapText="1"/>
    </xf>
    <xf numFmtId="0" fontId="7" fillId="16" borderId="88" xfId="1" applyFont="1" applyFill="1" applyBorder="1" applyAlignment="1" applyProtection="1">
      <alignment horizontal="center" vertical="top" wrapText="1"/>
    </xf>
    <xf numFmtId="0" fontId="3" fillId="17" borderId="15" xfId="0" applyFont="1" applyFill="1" applyBorder="1" applyAlignment="1" applyProtection="1">
      <alignment horizontal="center" vertical="center" wrapText="1"/>
    </xf>
    <xf numFmtId="0" fontId="5" fillId="22" borderId="10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5" fillId="16" borderId="26" xfId="0" applyFont="1" applyFill="1" applyBorder="1" applyAlignment="1" applyProtection="1">
      <alignment horizontal="center" vertical="center" wrapText="1"/>
    </xf>
    <xf numFmtId="0" fontId="8" fillId="24" borderId="97" xfId="1" applyFont="1" applyFill="1" applyBorder="1" applyAlignment="1" applyProtection="1">
      <alignment horizontal="center" vertical="center" wrapText="1"/>
    </xf>
    <xf numFmtId="0" fontId="8" fillId="24" borderId="96" xfId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7" borderId="26" xfId="0" applyFont="1" applyFill="1" applyBorder="1" applyAlignment="1" applyProtection="1">
      <alignment horizontal="center" vertical="center" wrapText="1"/>
    </xf>
    <xf numFmtId="0" fontId="14" fillId="15" borderId="26" xfId="0" applyFont="1" applyFill="1" applyBorder="1" applyAlignment="1" applyProtection="1">
      <alignment horizontal="center" vertical="center" wrapText="1"/>
    </xf>
    <xf numFmtId="0" fontId="4" fillId="8" borderId="15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8" borderId="26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1" fillId="0" borderId="21" xfId="0" applyFont="1" applyFill="1" applyBorder="1" applyAlignment="1" applyProtection="1">
      <alignment horizontal="right" vertical="center" wrapText="1"/>
    </xf>
    <xf numFmtId="0" fontId="18" fillId="0" borderId="36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4" fillId="8" borderId="38" xfId="0" applyFont="1" applyFill="1" applyBorder="1" applyAlignment="1" applyProtection="1">
      <alignment horizontal="center" vertical="center" wrapText="1"/>
    </xf>
    <xf numFmtId="0" fontId="4" fillId="8" borderId="39" xfId="0" applyFont="1" applyFill="1" applyBorder="1" applyAlignment="1" applyProtection="1">
      <alignment horizontal="center" vertical="center" wrapText="1"/>
    </xf>
    <xf numFmtId="0" fontId="4" fillId="8" borderId="40" xfId="0" applyFont="1" applyFill="1" applyBorder="1" applyAlignment="1" applyProtection="1">
      <alignment horizontal="center" vertical="center" wrapText="1"/>
    </xf>
    <xf numFmtId="0" fontId="4" fillId="8" borderId="41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center" wrapText="1"/>
    </xf>
    <xf numFmtId="0" fontId="4" fillId="8" borderId="43" xfId="0" applyFont="1" applyFill="1" applyBorder="1" applyAlignment="1" applyProtection="1">
      <alignment horizontal="center" vertical="center" wrapText="1"/>
    </xf>
    <xf numFmtId="0" fontId="4" fillId="8" borderId="44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8" fillId="24" borderId="97" xfId="0" applyFont="1" applyFill="1" applyBorder="1" applyAlignment="1" applyProtection="1">
      <alignment horizontal="center" vertical="center" wrapText="1"/>
    </xf>
    <xf numFmtId="0" fontId="8" fillId="24" borderId="96" xfId="0" applyFont="1" applyFill="1" applyBorder="1" applyAlignment="1" applyProtection="1">
      <alignment vertical="center"/>
    </xf>
    <xf numFmtId="0" fontId="5" fillId="23" borderId="26" xfId="0" applyFont="1" applyFill="1" applyBorder="1" applyAlignment="1" applyProtection="1">
      <alignment horizontal="center" vertical="center" wrapText="1"/>
    </xf>
    <xf numFmtId="0" fontId="1" fillId="7" borderId="45" xfId="0" applyFont="1" applyFill="1" applyBorder="1" applyAlignment="1" applyProtection="1">
      <alignment horizontal="center" vertical="center" wrapText="1"/>
    </xf>
    <xf numFmtId="0" fontId="1" fillId="7" borderId="25" xfId="0" applyFont="1" applyFill="1" applyBorder="1" applyAlignment="1" applyProtection="1">
      <alignment horizontal="center" vertical="center" wrapText="1"/>
    </xf>
    <xf numFmtId="0" fontId="1" fillId="7" borderId="46" xfId="0" applyFont="1" applyFill="1" applyBorder="1" applyAlignment="1" applyProtection="1">
      <alignment horizontal="center" vertical="center" wrapText="1"/>
    </xf>
    <xf numFmtId="0" fontId="1" fillId="7" borderId="30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top" wrapText="1"/>
    </xf>
    <xf numFmtId="0" fontId="18" fillId="0" borderId="47" xfId="0" applyFont="1" applyFill="1" applyBorder="1" applyAlignment="1" applyProtection="1">
      <alignment horizontal="center" vertical="top" wrapText="1"/>
    </xf>
    <xf numFmtId="0" fontId="18" fillId="0" borderId="25" xfId="0" applyFont="1" applyFill="1" applyBorder="1" applyAlignment="1" applyProtection="1">
      <alignment horizontal="center" vertical="top" wrapText="1"/>
    </xf>
    <xf numFmtId="0" fontId="21" fillId="7" borderId="45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0" fontId="21" fillId="6" borderId="24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49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center" vertical="center" wrapText="1"/>
    </xf>
    <xf numFmtId="0" fontId="1" fillId="6" borderId="51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22" fillId="6" borderId="51" xfId="0" applyFont="1" applyFill="1" applyBorder="1" applyAlignment="1" applyProtection="1">
      <alignment horizontal="center" vertical="center" wrapText="1"/>
    </xf>
    <xf numFmtId="0" fontId="22" fillId="6" borderId="61" xfId="0" applyFont="1" applyFill="1" applyBorder="1" applyAlignment="1" applyProtection="1">
      <alignment horizontal="center" vertical="center" wrapText="1"/>
    </xf>
    <xf numFmtId="0" fontId="22" fillId="6" borderId="8" xfId="0" applyFont="1" applyFill="1" applyBorder="1" applyAlignment="1" applyProtection="1">
      <alignment horizontal="center" vertical="center" wrapText="1"/>
    </xf>
    <xf numFmtId="0" fontId="22" fillId="6" borderId="62" xfId="0" applyFont="1" applyFill="1" applyBorder="1" applyAlignment="1" applyProtection="1">
      <alignment horizontal="center" vertical="center" wrapText="1"/>
    </xf>
    <xf numFmtId="0" fontId="1" fillId="9" borderId="52" xfId="0" applyFont="1" applyFill="1" applyBorder="1" applyAlignment="1" applyProtection="1">
      <alignment horizontal="center" vertical="center" wrapText="1"/>
    </xf>
    <xf numFmtId="0" fontId="1" fillId="9" borderId="53" xfId="0" applyFont="1" applyFill="1" applyBorder="1" applyAlignment="1" applyProtection="1">
      <alignment horizontal="center" vertical="center" wrapText="1"/>
    </xf>
    <xf numFmtId="0" fontId="1" fillId="6" borderId="54" xfId="0" applyFont="1" applyFill="1" applyBorder="1" applyAlignment="1" applyProtection="1">
      <alignment horizontal="center" vertical="center" wrapText="1"/>
    </xf>
    <xf numFmtId="0" fontId="1" fillId="6" borderId="5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22" fillId="6" borderId="54" xfId="0" applyFont="1" applyFill="1" applyBorder="1" applyAlignment="1" applyProtection="1">
      <alignment horizontal="center" vertical="center" wrapText="1"/>
    </xf>
    <xf numFmtId="0" fontId="22" fillId="6" borderId="25" xfId="0" applyFont="1" applyFill="1" applyBorder="1" applyAlignment="1" applyProtection="1">
      <alignment horizontal="center" vertical="center" wrapText="1"/>
    </xf>
    <xf numFmtId="0" fontId="22" fillId="6" borderId="35" xfId="0" applyFont="1" applyFill="1" applyBorder="1" applyAlignment="1" applyProtection="1">
      <alignment horizontal="center" vertical="center" wrapText="1"/>
    </xf>
    <xf numFmtId="0" fontId="22" fillId="6" borderId="30" xfId="0" applyFont="1" applyFill="1" applyBorder="1" applyAlignment="1" applyProtection="1">
      <alignment horizontal="center" vertical="center" wrapText="1"/>
    </xf>
    <xf numFmtId="0" fontId="21" fillId="7" borderId="36" xfId="0" applyFont="1" applyFill="1" applyBorder="1" applyAlignment="1" applyProtection="1">
      <alignment horizontal="center" vertical="center" wrapText="1"/>
    </xf>
    <xf numFmtId="0" fontId="21" fillId="7" borderId="57" xfId="0" applyFont="1" applyFill="1" applyBorder="1" applyAlignment="1" applyProtection="1">
      <alignment horizontal="center" vertical="center" wrapText="1"/>
    </xf>
    <xf numFmtId="0" fontId="21" fillId="7" borderId="58" xfId="0" applyFont="1" applyFill="1" applyBorder="1" applyAlignment="1" applyProtection="1">
      <alignment horizontal="center" vertical="center" wrapText="1"/>
    </xf>
    <xf numFmtId="0" fontId="21" fillId="7" borderId="59" xfId="0" applyFont="1" applyFill="1" applyBorder="1" applyAlignment="1" applyProtection="1">
      <alignment horizontal="center" vertical="center" wrapText="1"/>
    </xf>
    <xf numFmtId="0" fontId="1" fillId="6" borderId="35" xfId="0" applyFont="1" applyFill="1" applyBorder="1" applyAlignment="1" applyProtection="1">
      <alignment horizontal="center" vertical="center" wrapText="1"/>
    </xf>
    <xf numFmtId="0" fontId="1" fillId="6" borderId="56" xfId="0" applyFont="1" applyFill="1" applyBorder="1" applyAlignment="1" applyProtection="1">
      <alignment horizontal="center" vertical="center" wrapTex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30" xfId="0" applyFont="1" applyFill="1" applyBorder="1" applyAlignment="1" applyProtection="1">
      <alignment horizontal="center" vertical="center" wrapText="1"/>
    </xf>
    <xf numFmtId="0" fontId="1" fillId="6" borderId="60" xfId="0" applyFont="1" applyFill="1" applyBorder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2" fontId="1" fillId="11" borderId="26" xfId="0" applyNumberFormat="1" applyFont="1" applyFill="1" applyBorder="1" applyAlignment="1" applyProtection="1">
      <alignment horizontal="center" vertical="center" wrapText="1"/>
    </xf>
    <xf numFmtId="0" fontId="12" fillId="10" borderId="75" xfId="0" applyFont="1" applyFill="1" applyBorder="1" applyAlignment="1" applyProtection="1">
      <alignment horizontal="center" vertical="center" wrapText="1"/>
    </xf>
    <xf numFmtId="0" fontId="12" fillId="10" borderId="76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0" fontId="10" fillId="23" borderId="26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right" vertical="center" wrapText="1"/>
    </xf>
    <xf numFmtId="0" fontId="1" fillId="0" borderId="47" xfId="0" applyFont="1" applyFill="1" applyBorder="1" applyAlignment="1" applyProtection="1">
      <alignment horizontal="right" vertical="center" wrapText="1"/>
    </xf>
    <xf numFmtId="0" fontId="1" fillId="0" borderId="25" xfId="0" applyFont="1" applyFill="1" applyBorder="1" applyAlignment="1" applyProtection="1">
      <alignment horizontal="right" vertical="center" wrapText="1"/>
    </xf>
    <xf numFmtId="0" fontId="13" fillId="0" borderId="36" xfId="0" applyFont="1" applyFill="1" applyBorder="1" applyAlignment="1" applyProtection="1">
      <alignment horizontal="center" vertical="top" wrapText="1"/>
    </xf>
    <xf numFmtId="0" fontId="13" fillId="0" borderId="0" xfId="0" applyFont="1" applyFill="1" applyAlignment="1" applyProtection="1">
      <alignment horizontal="center" vertical="top" wrapText="1"/>
    </xf>
    <xf numFmtId="0" fontId="13" fillId="0" borderId="57" xfId="0" applyFont="1" applyFill="1" applyBorder="1" applyAlignment="1" applyProtection="1">
      <alignment horizontal="center" vertical="top" wrapText="1"/>
    </xf>
    <xf numFmtId="0" fontId="12" fillId="10" borderId="63" xfId="0" applyFont="1" applyFill="1" applyBorder="1" applyAlignment="1" applyProtection="1">
      <alignment horizontal="center" vertical="center" wrapText="1"/>
    </xf>
    <xf numFmtId="0" fontId="12" fillId="10" borderId="64" xfId="0" applyFont="1" applyFill="1" applyBorder="1" applyAlignment="1" applyProtection="1">
      <alignment horizontal="center" vertical="center" wrapText="1"/>
    </xf>
    <xf numFmtId="0" fontId="12" fillId="10" borderId="65" xfId="0" applyFont="1" applyFill="1" applyBorder="1" applyAlignment="1" applyProtection="1">
      <alignment horizontal="center" vertical="center" wrapText="1"/>
    </xf>
    <xf numFmtId="0" fontId="12" fillId="10" borderId="66" xfId="0" applyFont="1" applyFill="1" applyBorder="1" applyAlignment="1" applyProtection="1">
      <alignment horizontal="center" vertical="center" wrapText="1"/>
    </xf>
    <xf numFmtId="0" fontId="12" fillId="10" borderId="67" xfId="0" applyFont="1" applyFill="1" applyBorder="1" applyAlignment="1" applyProtection="1">
      <alignment horizontal="center" vertical="center" wrapText="1"/>
    </xf>
    <xf numFmtId="0" fontId="12" fillId="10" borderId="68" xfId="0" applyFont="1" applyFill="1" applyBorder="1" applyAlignment="1" applyProtection="1">
      <alignment horizontal="center" vertical="center" wrapText="1"/>
    </xf>
    <xf numFmtId="0" fontId="1" fillId="6" borderId="69" xfId="0" applyFont="1" applyFill="1" applyBorder="1" applyAlignment="1" applyProtection="1">
      <alignment horizontal="center" vertical="center" wrapText="1"/>
    </xf>
    <xf numFmtId="0" fontId="1" fillId="6" borderId="70" xfId="0" applyFont="1" applyFill="1" applyBorder="1" applyAlignment="1" applyProtection="1">
      <alignment horizontal="center" vertical="center" wrapText="1"/>
    </xf>
    <xf numFmtId="0" fontId="1" fillId="11" borderId="60" xfId="0" applyFont="1" applyFill="1" applyBorder="1" applyAlignment="1" applyProtection="1">
      <alignment horizontal="center" vertical="center" wrapText="1"/>
    </xf>
    <xf numFmtId="0" fontId="1" fillId="11" borderId="51" xfId="0" applyFont="1" applyFill="1" applyBorder="1" applyAlignment="1" applyProtection="1">
      <alignment horizontal="center" vertical="center" wrapText="1"/>
    </xf>
    <xf numFmtId="0" fontId="1" fillId="11" borderId="71" xfId="0" applyFont="1" applyFill="1" applyBorder="1" applyAlignment="1" applyProtection="1">
      <alignment horizontal="center" vertical="center" wrapText="1"/>
    </xf>
    <xf numFmtId="0" fontId="1" fillId="11" borderId="16" xfId="0" applyFont="1" applyFill="1" applyBorder="1" applyAlignment="1" applyProtection="1">
      <alignment horizontal="center" vertical="center" wrapText="1"/>
    </xf>
    <xf numFmtId="0" fontId="1" fillId="0" borderId="72" xfId="0" applyFont="1" applyFill="1" applyBorder="1" applyAlignment="1" applyProtection="1">
      <alignment horizontal="center" vertical="center" wrapText="1"/>
    </xf>
    <xf numFmtId="0" fontId="1" fillId="0" borderId="73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11" borderId="74" xfId="0" applyFont="1" applyFill="1" applyBorder="1" applyAlignment="1" applyProtection="1">
      <alignment horizontal="center" vertical="center" wrapText="1"/>
    </xf>
    <xf numFmtId="0" fontId="4" fillId="17" borderId="26" xfId="0" applyFont="1" applyFill="1" applyBorder="1" applyAlignment="1" applyProtection="1">
      <alignment horizontal="center" vertical="center" wrapText="1"/>
    </xf>
    <xf numFmtId="0" fontId="14" fillId="21" borderId="26" xfId="0" applyFont="1" applyFill="1" applyBorder="1" applyAlignment="1" applyProtection="1">
      <alignment horizontal="center" vertical="center" wrapText="1"/>
    </xf>
    <xf numFmtId="0" fontId="1" fillId="4" borderId="69" xfId="0" applyFont="1" applyFill="1" applyBorder="1" applyAlignment="1" applyProtection="1">
      <alignment horizontal="center" vertical="center" wrapText="1"/>
    </xf>
    <xf numFmtId="0" fontId="1" fillId="4" borderId="70" xfId="0" applyFont="1" applyFill="1" applyBorder="1" applyAlignment="1" applyProtection="1">
      <alignment horizontal="center" vertical="center" wrapText="1"/>
    </xf>
    <xf numFmtId="0" fontId="1" fillId="4" borderId="77" xfId="0" applyFont="1" applyFill="1" applyBorder="1" applyAlignment="1" applyProtection="1">
      <alignment horizontal="center" vertical="center" wrapText="1"/>
    </xf>
    <xf numFmtId="0" fontId="12" fillId="12" borderId="78" xfId="0" applyFont="1" applyFill="1" applyBorder="1" applyAlignment="1" applyProtection="1">
      <alignment horizontal="center" vertical="center" wrapText="1"/>
    </xf>
    <xf numFmtId="0" fontId="12" fillId="12" borderId="70" xfId="0" applyFont="1" applyFill="1" applyBorder="1" applyAlignment="1" applyProtection="1">
      <alignment horizontal="center" vertical="center" wrapText="1"/>
    </xf>
    <xf numFmtId="0" fontId="12" fillId="12" borderId="77" xfId="0" applyFont="1" applyFill="1" applyBorder="1" applyAlignment="1" applyProtection="1">
      <alignment horizontal="center" vertical="center" wrapText="1"/>
    </xf>
    <xf numFmtId="0" fontId="12" fillId="12" borderId="63" xfId="0" applyFont="1" applyFill="1" applyBorder="1" applyAlignment="1" applyProtection="1">
      <alignment horizontal="center" vertical="center" wrapText="1"/>
    </xf>
    <xf numFmtId="0" fontId="12" fillId="12" borderId="64" xfId="0" applyFont="1" applyFill="1" applyBorder="1" applyAlignment="1" applyProtection="1">
      <alignment horizontal="center" vertical="center" wrapText="1"/>
    </xf>
    <xf numFmtId="0" fontId="12" fillId="12" borderId="65" xfId="0" applyFont="1" applyFill="1" applyBorder="1" applyAlignment="1" applyProtection="1">
      <alignment horizontal="center" vertical="center" wrapText="1"/>
    </xf>
    <xf numFmtId="0" fontId="12" fillId="12" borderId="66" xfId="0" applyFont="1" applyFill="1" applyBorder="1" applyAlignment="1" applyProtection="1">
      <alignment horizontal="center" vertical="center" wrapText="1"/>
    </xf>
    <xf numFmtId="0" fontId="12" fillId="12" borderId="79" xfId="0" applyFont="1" applyFill="1" applyBorder="1" applyAlignment="1" applyProtection="1">
      <alignment horizontal="center" vertical="center" wrapText="1"/>
    </xf>
    <xf numFmtId="0" fontId="12" fillId="12" borderId="80" xfId="0" applyFont="1" applyFill="1" applyBorder="1" applyAlignment="1" applyProtection="1">
      <alignment horizontal="center" vertical="center" wrapText="1"/>
    </xf>
    <xf numFmtId="0" fontId="13" fillId="13" borderId="36" xfId="0" applyFont="1" applyFill="1" applyBorder="1" applyAlignment="1" applyProtection="1">
      <alignment horizontal="center" vertical="center" wrapText="1"/>
    </xf>
    <xf numFmtId="0" fontId="13" fillId="13" borderId="0" xfId="0" applyFont="1" applyFill="1" applyAlignment="1" applyProtection="1">
      <alignment horizontal="center" vertical="center" wrapText="1"/>
    </xf>
    <xf numFmtId="0" fontId="13" fillId="13" borderId="57" xfId="0" applyFont="1" applyFill="1" applyBorder="1" applyAlignment="1" applyProtection="1">
      <alignment horizontal="center" vertical="center" wrapText="1"/>
    </xf>
    <xf numFmtId="0" fontId="12" fillId="14" borderId="81" xfId="0" applyFont="1" applyFill="1" applyBorder="1" applyAlignment="1" applyProtection="1">
      <alignment horizontal="center" vertical="center" wrapText="1"/>
    </xf>
    <xf numFmtId="0" fontId="12" fillId="14" borderId="82" xfId="0" applyFont="1" applyFill="1" applyBorder="1" applyAlignment="1" applyProtection="1">
      <alignment horizontal="center" vertical="center" wrapText="1"/>
    </xf>
    <xf numFmtId="0" fontId="12" fillId="14" borderId="83" xfId="0" applyFont="1" applyFill="1" applyBorder="1" applyAlignment="1" applyProtection="1">
      <alignment horizontal="center" vertical="center" wrapText="1"/>
    </xf>
    <xf numFmtId="0" fontId="12" fillId="14" borderId="75" xfId="0" applyFont="1" applyFill="1" applyBorder="1" applyAlignment="1" applyProtection="1">
      <alignment horizontal="center" vertical="center" wrapText="1"/>
    </xf>
    <xf numFmtId="0" fontId="12" fillId="14" borderId="84" xfId="0" applyFont="1" applyFill="1" applyBorder="1" applyAlignment="1" applyProtection="1">
      <alignment horizontal="center" vertical="center" wrapText="1"/>
    </xf>
    <xf numFmtId="0" fontId="12" fillId="14" borderId="63" xfId="0" applyFont="1" applyFill="1" applyBorder="1" applyAlignment="1" applyProtection="1">
      <alignment horizontal="center" vertical="center" wrapText="1"/>
    </xf>
    <xf numFmtId="0" fontId="12" fillId="14" borderId="64" xfId="0" applyFont="1" applyFill="1" applyBorder="1" applyAlignment="1" applyProtection="1">
      <alignment horizontal="center" vertical="center" wrapText="1"/>
    </xf>
    <xf numFmtId="0" fontId="12" fillId="14" borderId="65" xfId="0" applyFont="1" applyFill="1" applyBorder="1" applyAlignment="1" applyProtection="1">
      <alignment horizontal="center" vertical="center" wrapText="1"/>
    </xf>
    <xf numFmtId="0" fontId="12" fillId="14" borderId="66" xfId="0" applyFont="1" applyFill="1" applyBorder="1" applyAlignment="1" applyProtection="1">
      <alignment horizontal="center" vertical="center" wrapText="1"/>
    </xf>
    <xf numFmtId="0" fontId="1" fillId="4" borderId="52" xfId="0" applyFont="1" applyFill="1" applyBorder="1" applyAlignment="1" applyProtection="1">
      <alignment horizontal="center" vertical="center" wrapText="1"/>
    </xf>
    <xf numFmtId="0" fontId="1" fillId="4" borderId="53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85" xfId="0" applyFont="1" applyFill="1" applyBorder="1" applyAlignment="1" applyProtection="1">
      <alignment horizontal="center" vertical="center" wrapText="1"/>
    </xf>
    <xf numFmtId="0" fontId="1" fillId="4" borderId="43" xfId="0" applyFont="1" applyFill="1" applyBorder="1" applyAlignment="1" applyProtection="1">
      <alignment horizontal="center" vertical="center" wrapText="1"/>
    </xf>
    <xf numFmtId="0" fontId="1" fillId="4" borderId="86" xfId="0" applyFont="1" applyFill="1" applyBorder="1" applyAlignment="1" applyProtection="1">
      <alignment horizontal="center" vertical="center" wrapText="1"/>
    </xf>
    <xf numFmtId="0" fontId="1" fillId="4" borderId="45" xfId="0" applyFont="1" applyFill="1" applyBorder="1" applyAlignment="1" applyProtection="1">
      <alignment horizontal="center" vertical="center" wrapText="1"/>
    </xf>
    <xf numFmtId="0" fontId="1" fillId="4" borderId="36" xfId="0" applyFont="1" applyFill="1" applyBorder="1" applyAlignment="1" applyProtection="1">
      <alignment horizontal="center" vertical="center" wrapText="1"/>
    </xf>
    <xf numFmtId="0" fontId="1" fillId="4" borderId="46" xfId="0" applyFont="1" applyFill="1" applyBorder="1" applyAlignment="1" applyProtection="1">
      <alignment horizontal="center" vertical="center" wrapText="1"/>
    </xf>
    <xf numFmtId="0" fontId="13" fillId="13" borderId="46" xfId="0" applyFont="1" applyFill="1" applyBorder="1" applyAlignment="1" applyProtection="1">
      <alignment horizontal="center" vertical="center" wrapText="1"/>
    </xf>
    <xf numFmtId="0" fontId="13" fillId="13" borderId="29" xfId="0" applyFont="1" applyFill="1" applyBorder="1" applyAlignment="1" applyProtection="1">
      <alignment horizontal="center" vertical="center" wrapText="1"/>
    </xf>
    <xf numFmtId="0" fontId="13" fillId="13" borderId="30" xfId="0" applyFont="1" applyFill="1" applyBorder="1" applyAlignment="1" applyProtection="1">
      <alignment horizontal="center" vertical="center" wrapText="1"/>
    </xf>
    <xf numFmtId="0" fontId="12" fillId="12" borderId="69" xfId="0" applyFont="1" applyFill="1" applyBorder="1" applyAlignment="1" applyProtection="1">
      <alignment horizontal="center" vertical="center" wrapText="1"/>
    </xf>
    <xf numFmtId="0" fontId="12" fillId="14" borderId="95" xfId="0" applyFont="1" applyFill="1" applyBorder="1" applyAlignment="1" applyProtection="1">
      <alignment horizontal="center" vertical="center" wrapText="1"/>
    </xf>
    <xf numFmtId="0" fontId="1" fillId="4" borderId="72" xfId="0" applyFont="1" applyFill="1" applyBorder="1" applyAlignment="1" applyProtection="1">
      <alignment horizontal="center" vertical="center" wrapText="1"/>
    </xf>
    <xf numFmtId="0" fontId="1" fillId="4" borderId="73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0" fillId="16" borderId="102" xfId="0" applyFont="1" applyFill="1" applyBorder="1" applyAlignment="1" applyProtection="1">
      <alignment horizontal="center" vertical="center" wrapText="1"/>
    </xf>
    <xf numFmtId="0" fontId="10" fillId="16" borderId="103" xfId="0" applyFont="1" applyFill="1" applyBorder="1" applyAlignment="1" applyProtection="1">
      <alignment horizontal="center" vertical="center" wrapText="1"/>
    </xf>
    <xf numFmtId="0" fontId="10" fillId="16" borderId="104" xfId="0" applyFont="1" applyFill="1" applyBorder="1" applyAlignment="1" applyProtection="1">
      <alignment horizontal="center" vertical="center" wrapText="1"/>
    </xf>
    <xf numFmtId="0" fontId="5" fillId="24" borderId="97" xfId="0" applyFont="1" applyFill="1" applyBorder="1" applyAlignment="1" applyProtection="1">
      <alignment horizontal="center" vertical="center" wrapText="1"/>
    </xf>
    <xf numFmtId="0" fontId="5" fillId="24" borderId="96" xfId="0" applyFont="1" applyFill="1" applyBorder="1" applyAlignment="1" applyProtection="1">
      <alignment horizontal="center" vertical="center" wrapText="1"/>
    </xf>
    <xf numFmtId="0" fontId="4" fillId="7" borderId="26" xfId="0" applyFont="1" applyFill="1" applyBorder="1" applyAlignment="1" applyProtection="1">
      <alignment horizontal="center" vertical="center" textRotation="90" wrapText="1"/>
    </xf>
    <xf numFmtId="0" fontId="1" fillId="5" borderId="9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8" xfId="0" applyFont="1" applyFill="1" applyBorder="1" applyAlignment="1" applyProtection="1">
      <alignment horizontal="center" vertical="top" wrapText="1"/>
    </xf>
    <xf numFmtId="0" fontId="1" fillId="5" borderId="4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88" xfId="0" applyFont="1" applyFill="1" applyBorder="1" applyAlignment="1" applyProtection="1">
      <alignment horizontal="center" vertical="center" wrapText="1"/>
    </xf>
    <xf numFmtId="0" fontId="3" fillId="0" borderId="90" xfId="0" applyFont="1" applyFill="1" applyBorder="1" applyAlignment="1" applyProtection="1">
      <alignment horizontal="center" vertical="center" wrapText="1"/>
    </xf>
    <xf numFmtId="0" fontId="3" fillId="0" borderId="91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right" vertical="center" wrapText="1"/>
    </xf>
    <xf numFmtId="0" fontId="3" fillId="0" borderId="29" xfId="0" applyFont="1" applyFill="1" applyBorder="1" applyAlignment="1" applyProtection="1">
      <alignment horizontal="right" vertical="center" wrapText="1"/>
    </xf>
    <xf numFmtId="0" fontId="3" fillId="0" borderId="30" xfId="0" applyFont="1" applyFill="1" applyBorder="1" applyAlignment="1" applyProtection="1">
      <alignment horizontal="right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center" vertical="center" textRotation="90" wrapText="1"/>
    </xf>
    <xf numFmtId="0" fontId="3" fillId="0" borderId="88" xfId="0" applyFont="1" applyFill="1" applyBorder="1" applyAlignment="1" applyProtection="1">
      <alignment horizontal="center" vertical="center" textRotation="90" wrapText="1"/>
    </xf>
    <xf numFmtId="0" fontId="13" fillId="13" borderId="45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1" fillId="5" borderId="87" xfId="0" applyFont="1" applyFill="1" applyBorder="1" applyAlignment="1" applyProtection="1">
      <alignment horizontal="center" vertical="center" wrapText="1"/>
    </xf>
    <xf numFmtId="0" fontId="1" fillId="5" borderId="88" xfId="0" applyFont="1" applyFill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horizontal="center" vertical="center" wrapText="1"/>
    </xf>
    <xf numFmtId="2" fontId="1" fillId="5" borderId="54" xfId="0" applyNumberFormat="1" applyFont="1" applyFill="1" applyBorder="1" applyAlignment="1" applyProtection="1">
      <alignment horizontal="center" vertical="center" wrapText="1"/>
    </xf>
    <xf numFmtId="2" fontId="1" fillId="5" borderId="89" xfId="0" applyNumberFormat="1" applyFont="1" applyFill="1" applyBorder="1" applyAlignment="1" applyProtection="1">
      <alignment horizontal="center" vertical="center" wrapText="1"/>
    </xf>
    <xf numFmtId="2" fontId="1" fillId="5" borderId="32" xfId="0" applyNumberFormat="1" applyFont="1" applyFill="1" applyBorder="1" applyAlignment="1" applyProtection="1">
      <alignment horizontal="center" vertical="center" wrapText="1"/>
    </xf>
    <xf numFmtId="0" fontId="8" fillId="24" borderId="96" xfId="0" applyFont="1" applyFill="1" applyBorder="1" applyAlignment="1" applyProtection="1">
      <alignment horizontal="center" vertical="center" wrapText="1"/>
    </xf>
    <xf numFmtId="0" fontId="1" fillId="4" borderId="92" xfId="0" applyFont="1" applyFill="1" applyBorder="1" applyAlignment="1" applyProtection="1">
      <alignment horizontal="center" vertical="center" wrapText="1"/>
    </xf>
    <xf numFmtId="0" fontId="1" fillId="6" borderId="61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37" xfId="0" applyFont="1" applyFill="1" applyBorder="1" applyAlignment="1" applyProtection="1">
      <alignment horizontal="center" vertical="center" wrapText="1"/>
    </xf>
    <xf numFmtId="0" fontId="1" fillId="6" borderId="72" xfId="0" applyFont="1" applyFill="1" applyBorder="1" applyAlignment="1" applyProtection="1">
      <alignment horizontal="center" vertical="center" wrapText="1"/>
    </xf>
    <xf numFmtId="0" fontId="1" fillId="6" borderId="73" xfId="0" applyFont="1" applyFill="1" applyBorder="1" applyAlignment="1" applyProtection="1">
      <alignment horizontal="center" vertical="center" wrapText="1"/>
    </xf>
    <xf numFmtId="0" fontId="1" fillId="6" borderId="93" xfId="0" applyFont="1" applyFill="1" applyBorder="1" applyAlignment="1" applyProtection="1">
      <alignment horizontal="center" vertical="center" wrapText="1"/>
    </xf>
    <xf numFmtId="0" fontId="1" fillId="6" borderId="45" xfId="0" applyFont="1" applyFill="1" applyBorder="1" applyAlignment="1" applyProtection="1">
      <alignment horizontal="center" vertical="center" wrapText="1"/>
    </xf>
    <xf numFmtId="0" fontId="1" fillId="6" borderId="25" xfId="0" applyFont="1" applyFill="1" applyBorder="1" applyAlignment="1" applyProtection="1">
      <alignment horizontal="center" vertical="center" wrapText="1"/>
    </xf>
    <xf numFmtId="0" fontId="1" fillId="6" borderId="36" xfId="0" applyFont="1" applyFill="1" applyBorder="1" applyAlignment="1" applyProtection="1">
      <alignment horizontal="center" vertical="center" wrapText="1"/>
    </xf>
    <xf numFmtId="0" fontId="1" fillId="6" borderId="57" xfId="0" applyFont="1" applyFill="1" applyBorder="1" applyAlignment="1" applyProtection="1">
      <alignment horizontal="center" vertical="center" wrapText="1"/>
    </xf>
    <xf numFmtId="0" fontId="1" fillId="6" borderId="58" xfId="0" applyFont="1" applyFill="1" applyBorder="1" applyAlignment="1" applyProtection="1">
      <alignment horizontal="center" vertical="center" wrapText="1"/>
    </xf>
    <xf numFmtId="0" fontId="1" fillId="6" borderId="59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3" fillId="13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1" fillId="4" borderId="74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6" borderId="94" xfId="0" applyFont="1" applyFill="1" applyBorder="1" applyAlignment="1" applyProtection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 wrapText="1"/>
    </xf>
    <xf numFmtId="0" fontId="5" fillId="26" borderId="15" xfId="1" applyFont="1" applyFill="1" applyBorder="1" applyAlignment="1" applyProtection="1">
      <alignment horizontal="center" vertical="center" wrapText="1"/>
    </xf>
    <xf numFmtId="0" fontId="5" fillId="26" borderId="43" xfId="1" applyFont="1" applyFill="1" applyBorder="1" applyAlignment="1" applyProtection="1">
      <alignment horizontal="center" vertical="center" wrapText="1"/>
    </xf>
    <xf numFmtId="0" fontId="5" fillId="16" borderId="26" xfId="1" applyFont="1" applyFill="1" applyBorder="1" applyAlignment="1" applyProtection="1">
      <alignment horizontal="center" vertical="center" wrapText="1"/>
    </xf>
    <xf numFmtId="0" fontId="18" fillId="13" borderId="36" xfId="0" applyFont="1" applyFill="1" applyBorder="1" applyAlignment="1" applyProtection="1">
      <alignment horizontal="center" vertical="center" wrapText="1"/>
    </xf>
    <xf numFmtId="0" fontId="18" fillId="13" borderId="0" xfId="0" applyFont="1" applyFill="1" applyAlignment="1" applyProtection="1">
      <alignment horizontal="center" vertical="center" wrapText="1"/>
    </xf>
    <xf numFmtId="0" fontId="18" fillId="13" borderId="57" xfId="0" applyFont="1" applyFill="1" applyBorder="1" applyAlignment="1" applyProtection="1">
      <alignment horizontal="center" vertical="center" wrapText="1"/>
    </xf>
    <xf numFmtId="0" fontId="12" fillId="14" borderId="51" xfId="0" applyFont="1" applyFill="1" applyBorder="1" applyAlignment="1" applyProtection="1">
      <alignment horizontal="center" vertical="center" wrapText="1"/>
    </xf>
    <xf numFmtId="0" fontId="12" fillId="14" borderId="26" xfId="0" applyFont="1" applyFill="1" applyBorder="1" applyAlignment="1" applyProtection="1">
      <alignment horizontal="center" vertical="center" wrapText="1"/>
    </xf>
    <xf numFmtId="0" fontId="12" fillId="14" borderId="60" xfId="0" applyFont="1" applyFill="1" applyBorder="1" applyAlignment="1" applyProtection="1">
      <alignment horizontal="center" vertical="center" wrapText="1"/>
    </xf>
    <xf numFmtId="0" fontId="12" fillId="14" borderId="74" xfId="0" applyFont="1" applyFill="1" applyBorder="1" applyAlignment="1" applyProtection="1">
      <alignment horizontal="center" vertical="center" wrapText="1"/>
    </xf>
    <xf numFmtId="0" fontId="12" fillId="14" borderId="71" xfId="0" applyFont="1" applyFill="1" applyBorder="1" applyAlignment="1" applyProtection="1">
      <alignment horizontal="center" vertical="center" wrapText="1"/>
    </xf>
    <xf numFmtId="0" fontId="12" fillId="14" borderId="16" xfId="0" applyFont="1" applyFill="1" applyBorder="1" applyAlignment="1" applyProtection="1">
      <alignment horizontal="center" vertical="center" wrapText="1"/>
    </xf>
    <xf numFmtId="0" fontId="12" fillId="14" borderId="26" xfId="0" applyFont="1" applyFill="1" applyBorder="1" applyAlignment="1" applyProtection="1">
      <alignment horizontal="center" vertical="top" wrapText="1"/>
    </xf>
    <xf numFmtId="0" fontId="12" fillId="14" borderId="16" xfId="0" applyFont="1" applyFill="1" applyBorder="1" applyAlignment="1" applyProtection="1">
      <alignment horizontal="center" vertical="top" wrapText="1"/>
    </xf>
    <xf numFmtId="0" fontId="10" fillId="16" borderId="26" xfId="0" applyFont="1" applyFill="1" applyBorder="1" applyAlignment="1" applyProtection="1">
      <alignment horizontal="center" vertical="center" wrapText="1"/>
    </xf>
    <xf numFmtId="0" fontId="5" fillId="26" borderId="15" xfId="0" applyFont="1" applyFill="1" applyBorder="1" applyAlignment="1" applyProtection="1">
      <alignment horizontal="center" vertical="center" wrapText="1"/>
    </xf>
    <xf numFmtId="0" fontId="5" fillId="26" borderId="43" xfId="0" applyFont="1" applyFill="1" applyBorder="1" applyAlignment="1" applyProtection="1">
      <alignment horizontal="center" vertical="center" wrapText="1"/>
    </xf>
    <xf numFmtId="0" fontId="5" fillId="26" borderId="10" xfId="0" applyFont="1" applyFill="1" applyBorder="1" applyAlignment="1" applyProtection="1">
      <alignment horizontal="center" vertical="center" wrapText="1"/>
    </xf>
    <xf numFmtId="0" fontId="14" fillId="28" borderId="26" xfId="0" applyFont="1" applyFill="1" applyBorder="1" applyAlignment="1" applyProtection="1">
      <alignment horizontal="center" vertical="center" wrapText="1"/>
    </xf>
    <xf numFmtId="0" fontId="18" fillId="13" borderId="58" xfId="0" applyFont="1" applyFill="1" applyBorder="1" applyAlignment="1" applyProtection="1">
      <alignment horizontal="center" vertical="center" wrapText="1"/>
    </xf>
    <xf numFmtId="0" fontId="18" fillId="13" borderId="41" xfId="0" applyFont="1" applyFill="1" applyBorder="1" applyAlignment="1" applyProtection="1">
      <alignment horizontal="center" vertical="center" wrapText="1"/>
    </xf>
    <xf numFmtId="0" fontId="18" fillId="13" borderId="59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FBD4B4"/>
      <rgbColor rgb="00CCC0D9"/>
      <rgbColor rgb="00D6E3BC"/>
      <rgbColor rgb="00D2DAE4"/>
      <rgbColor rgb="00D8E4BC"/>
      <rgbColor rgb="00808080"/>
      <rgbColor rgb="00FFFFCC"/>
      <rgbColor rgb="00B8CCE4"/>
      <rgbColor rgb="00FCD5B4"/>
      <rgbColor rgb="00FFFF99"/>
      <rgbColor rgb="00FFF000"/>
      <rgbColor rgb="00FBD4B4"/>
      <rgbColor rgb="00D6E3BC"/>
      <rgbColor rgb="00D2DAE4"/>
      <rgbColor rgb="00FFFFCC"/>
      <rgbColor rgb="00FFD9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4"/>
  <sheetViews>
    <sheetView tabSelected="1" showRuler="0" zoomScale="64" zoomScaleNormal="64" workbookViewId="0">
      <pane xSplit="2" ySplit="7" topLeftCell="C8" activePane="bottomRight" state="frozenSplit"/>
      <selection pane="topRight"/>
      <selection pane="bottomLeft"/>
      <selection pane="bottomRight" activeCell="D21" sqref="D21"/>
    </sheetView>
  </sheetViews>
  <sheetFormatPr defaultRowHeight="15" customHeight="1" x14ac:dyDescent="0.25"/>
  <cols>
    <col min="1" max="1" width="6" style="7" customWidth="1"/>
    <col min="2" max="2" width="51.5703125" style="7" customWidth="1"/>
    <col min="3" max="3" width="17.28515625" style="7" customWidth="1"/>
    <col min="4" max="4" width="16" style="7" customWidth="1"/>
    <col min="5" max="5" width="29.140625" style="7" customWidth="1"/>
    <col min="6" max="6" width="10.7109375" style="7" customWidth="1"/>
    <col min="7" max="7" width="10.42578125" style="7" customWidth="1"/>
    <col min="8" max="8" width="10.42578125" style="38" customWidth="1"/>
    <col min="9" max="9" width="10.42578125" style="7" customWidth="1"/>
    <col min="10" max="10" width="10.42578125" style="38" customWidth="1"/>
    <col min="11" max="11" width="10.42578125" style="7" customWidth="1"/>
    <col min="12" max="12" width="10.42578125" style="38" customWidth="1"/>
    <col min="13" max="13" width="10.42578125" style="7" customWidth="1"/>
    <col min="14" max="14" width="10.42578125" style="38" customWidth="1"/>
    <col min="15" max="15" width="10.42578125" style="7" customWidth="1"/>
    <col min="16" max="16" width="10.42578125" style="38" customWidth="1"/>
    <col min="17" max="17" width="10.42578125" style="7" customWidth="1"/>
    <col min="18" max="18" width="10.42578125" style="38" customWidth="1"/>
    <col min="19" max="19" width="10.42578125" style="7" customWidth="1"/>
    <col min="20" max="20" width="10.42578125" style="38" customWidth="1"/>
    <col min="21" max="21" width="9.140625" style="7"/>
    <col min="22" max="16384" width="9.140625" style="8"/>
  </cols>
  <sheetData>
    <row r="1" spans="1:113" s="23" customFormat="1" ht="18.75" customHeight="1" x14ac:dyDescent="0.25">
      <c r="A1" s="169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1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</row>
    <row r="2" spans="1:113" s="7" customFormat="1" ht="34.5" customHeight="1" x14ac:dyDescent="0.25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4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</row>
    <row r="3" spans="1:113" s="80" customFormat="1" ht="25.5" customHeight="1" x14ac:dyDescent="0.25">
      <c r="A3" s="182" t="s">
        <v>2</v>
      </c>
      <c r="B3" s="168" t="s">
        <v>3</v>
      </c>
      <c r="C3" s="168" t="s">
        <v>4</v>
      </c>
      <c r="D3" s="168" t="s">
        <v>5</v>
      </c>
      <c r="E3" s="168" t="s">
        <v>6</v>
      </c>
      <c r="F3" s="168" t="s">
        <v>7</v>
      </c>
      <c r="G3" s="166" t="s">
        <v>8</v>
      </c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67"/>
      <c r="Y3" s="168" t="s">
        <v>9</v>
      </c>
      <c r="Z3" s="168"/>
      <c r="AA3" s="175" t="s">
        <v>9</v>
      </c>
      <c r="AB3" s="176"/>
      <c r="AC3" s="176"/>
      <c r="AD3" s="176"/>
      <c r="AE3" s="176"/>
      <c r="AF3" s="17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</row>
    <row r="4" spans="1:113" s="7" customFormat="1" ht="18" customHeight="1" x14ac:dyDescent="0.25">
      <c r="A4" s="183"/>
      <c r="B4" s="168"/>
      <c r="C4" s="168"/>
      <c r="D4" s="168"/>
      <c r="E4" s="168"/>
      <c r="F4" s="168"/>
      <c r="G4" s="168" t="s">
        <v>10</v>
      </c>
      <c r="H4" s="168"/>
      <c r="I4" s="168" t="s">
        <v>11</v>
      </c>
      <c r="J4" s="168"/>
      <c r="K4" s="175" t="s">
        <v>12</v>
      </c>
      <c r="L4" s="177"/>
      <c r="M4" s="176" t="s">
        <v>13</v>
      </c>
      <c r="N4" s="177"/>
      <c r="O4" s="168" t="s">
        <v>14</v>
      </c>
      <c r="P4" s="168"/>
      <c r="Q4" s="166" t="s">
        <v>15</v>
      </c>
      <c r="R4" s="181"/>
      <c r="S4" s="181"/>
      <c r="T4" s="181"/>
      <c r="U4" s="181"/>
      <c r="V4" s="181"/>
      <c r="W4" s="181"/>
      <c r="X4" s="167"/>
      <c r="Y4" s="168"/>
      <c r="Z4" s="168"/>
      <c r="AA4" s="178"/>
      <c r="AB4" s="179"/>
      <c r="AC4" s="179"/>
      <c r="AD4" s="179"/>
      <c r="AE4" s="179"/>
      <c r="AF4" s="180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</row>
    <row r="5" spans="1:113" s="80" customFormat="1" ht="52.5" customHeight="1" x14ac:dyDescent="0.25">
      <c r="A5" s="183"/>
      <c r="B5" s="168"/>
      <c r="C5" s="168"/>
      <c r="D5" s="168"/>
      <c r="E5" s="168"/>
      <c r="F5" s="168"/>
      <c r="G5" s="168"/>
      <c r="H5" s="168"/>
      <c r="I5" s="168"/>
      <c r="J5" s="168"/>
      <c r="K5" s="178"/>
      <c r="L5" s="180"/>
      <c r="M5" s="179"/>
      <c r="N5" s="180"/>
      <c r="O5" s="168"/>
      <c r="P5" s="168"/>
      <c r="Q5" s="168" t="s">
        <v>16</v>
      </c>
      <c r="R5" s="168"/>
      <c r="S5" s="168" t="s">
        <v>17</v>
      </c>
      <c r="T5" s="168"/>
      <c r="U5" s="168" t="s">
        <v>18</v>
      </c>
      <c r="V5" s="168"/>
      <c r="W5" s="166" t="s">
        <v>19</v>
      </c>
      <c r="X5" s="167"/>
      <c r="Y5" s="168"/>
      <c r="Z5" s="168"/>
      <c r="AA5" s="166" t="s">
        <v>20</v>
      </c>
      <c r="AB5" s="167"/>
      <c r="AC5" s="166" t="s">
        <v>21</v>
      </c>
      <c r="AD5" s="167"/>
      <c r="AE5" s="166" t="s">
        <v>22</v>
      </c>
      <c r="AF5" s="16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</row>
    <row r="6" spans="1:113" ht="18.75" customHeight="1" thickBot="1" x14ac:dyDescent="0.3">
      <c r="A6" s="183"/>
      <c r="B6" s="168"/>
      <c r="C6" s="168"/>
      <c r="D6" s="168"/>
      <c r="E6" s="168"/>
      <c r="F6" s="168"/>
      <c r="G6" s="88" t="s">
        <v>23</v>
      </c>
      <c r="H6" s="88" t="s">
        <v>24</v>
      </c>
      <c r="I6" s="88" t="s">
        <v>23</v>
      </c>
      <c r="J6" s="88" t="s">
        <v>24</v>
      </c>
      <c r="K6" s="88" t="s">
        <v>23</v>
      </c>
      <c r="L6" s="88" t="s">
        <v>24</v>
      </c>
      <c r="M6" s="88" t="s">
        <v>23</v>
      </c>
      <c r="N6" s="88" t="s">
        <v>24</v>
      </c>
      <c r="O6" s="88" t="s">
        <v>23</v>
      </c>
      <c r="P6" s="88" t="s">
        <v>24</v>
      </c>
      <c r="Q6" s="88" t="s">
        <v>23</v>
      </c>
      <c r="R6" s="88" t="s">
        <v>24</v>
      </c>
      <c r="S6" s="88" t="s">
        <v>23</v>
      </c>
      <c r="T6" s="88" t="s">
        <v>24</v>
      </c>
      <c r="U6" s="88" t="s">
        <v>23</v>
      </c>
      <c r="V6" s="88" t="s">
        <v>24</v>
      </c>
      <c r="W6" s="88" t="s">
        <v>23</v>
      </c>
      <c r="X6" s="88" t="s">
        <v>24</v>
      </c>
      <c r="Y6" s="88" t="s">
        <v>23</v>
      </c>
      <c r="Z6" s="88" t="s">
        <v>24</v>
      </c>
      <c r="AA6" s="88" t="s">
        <v>23</v>
      </c>
      <c r="AB6" s="88" t="s">
        <v>24</v>
      </c>
      <c r="AC6" s="88" t="s">
        <v>23</v>
      </c>
      <c r="AD6" s="88" t="s">
        <v>24</v>
      </c>
      <c r="AE6" s="88" t="s">
        <v>23</v>
      </c>
      <c r="AF6" s="88" t="s">
        <v>24</v>
      </c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</row>
    <row r="7" spans="1:113" ht="14.25" customHeight="1" thickBot="1" x14ac:dyDescent="0.3">
      <c r="A7" s="89">
        <v>1</v>
      </c>
      <c r="B7" s="90">
        <v>2</v>
      </c>
      <c r="C7" s="91">
        <v>3</v>
      </c>
      <c r="D7" s="91">
        <v>4</v>
      </c>
      <c r="E7" s="91">
        <v>5</v>
      </c>
      <c r="F7" s="91">
        <v>6</v>
      </c>
      <c r="G7" s="92">
        <v>7</v>
      </c>
      <c r="H7" s="93">
        <v>8</v>
      </c>
      <c r="I7" s="94">
        <v>9</v>
      </c>
      <c r="J7" s="95">
        <v>10</v>
      </c>
      <c r="K7" s="96">
        <v>11</v>
      </c>
      <c r="L7" s="95">
        <v>12</v>
      </c>
      <c r="M7" s="90">
        <v>13</v>
      </c>
      <c r="N7" s="93">
        <v>14</v>
      </c>
      <c r="O7" s="94">
        <v>15</v>
      </c>
      <c r="P7" s="97">
        <v>16</v>
      </c>
      <c r="Q7" s="94">
        <v>17</v>
      </c>
      <c r="R7" s="95">
        <v>18</v>
      </c>
      <c r="S7" s="92">
        <v>19</v>
      </c>
      <c r="T7" s="95">
        <v>20</v>
      </c>
      <c r="U7" s="95">
        <v>21</v>
      </c>
      <c r="V7" s="92">
        <v>22</v>
      </c>
      <c r="W7" s="95">
        <v>23</v>
      </c>
      <c r="X7" s="95">
        <v>24</v>
      </c>
      <c r="Y7" s="92">
        <v>25</v>
      </c>
      <c r="Z7" s="95">
        <v>26</v>
      </c>
      <c r="AA7" s="95">
        <v>27</v>
      </c>
      <c r="AB7" s="92">
        <v>28</v>
      </c>
      <c r="AC7" s="95">
        <v>29</v>
      </c>
      <c r="AD7" s="95">
        <v>30</v>
      </c>
      <c r="AE7" s="95">
        <v>31</v>
      </c>
      <c r="AF7" s="95">
        <v>32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</row>
    <row r="8" spans="1:113" ht="15" customHeight="1" x14ac:dyDescent="0.25">
      <c r="A8" s="162">
        <v>31</v>
      </c>
      <c r="B8" s="164" t="s">
        <v>41</v>
      </c>
      <c r="C8" s="35" t="s">
        <v>25</v>
      </c>
      <c r="D8" s="35">
        <v>350000</v>
      </c>
      <c r="E8" s="35" t="s">
        <v>37</v>
      </c>
      <c r="F8" s="35">
        <v>37</v>
      </c>
      <c r="G8" s="35">
        <v>30</v>
      </c>
      <c r="H8" s="34">
        <f t="shared" ref="H8:H22" si="0">100*G8/F8</f>
        <v>81.081081081081081</v>
      </c>
      <c r="I8" s="35">
        <v>5</v>
      </c>
      <c r="J8" s="34">
        <f t="shared" ref="J8:J22" si="1">100*I8/F8</f>
        <v>13.513513513513514</v>
      </c>
      <c r="K8" s="35">
        <v>0</v>
      </c>
      <c r="L8" s="34">
        <f t="shared" ref="L8:L22" si="2">100*K8/F8</f>
        <v>0</v>
      </c>
      <c r="M8" s="35">
        <v>0</v>
      </c>
      <c r="N8" s="34">
        <f t="shared" ref="N8:N22" si="3">100*M8/F8</f>
        <v>0</v>
      </c>
      <c r="O8" s="35">
        <v>0</v>
      </c>
      <c r="P8" s="34">
        <f t="shared" ref="P8:P22" si="4">100*O8/F8</f>
        <v>0</v>
      </c>
      <c r="Q8" s="35">
        <v>4</v>
      </c>
      <c r="R8" s="34">
        <f t="shared" ref="R8:R22" si="5">100*Q8/F8</f>
        <v>10.810810810810811</v>
      </c>
      <c r="S8" s="35">
        <v>3</v>
      </c>
      <c r="T8" s="34">
        <f t="shared" ref="T8:T22" si="6">100*S8/F8</f>
        <v>8.1081081081081088</v>
      </c>
      <c r="U8" s="35">
        <v>0</v>
      </c>
      <c r="V8" s="34">
        <f t="shared" ref="V8:V22" si="7">100*U8/F8</f>
        <v>0</v>
      </c>
      <c r="W8" s="35">
        <v>0</v>
      </c>
      <c r="X8" s="34">
        <f t="shared" ref="X8:X22" si="8">100*W8/F8</f>
        <v>0</v>
      </c>
      <c r="Y8" s="35">
        <v>0</v>
      </c>
      <c r="Z8" s="34">
        <f t="shared" ref="Z8:Z22" si="9">100*Y8/F8</f>
        <v>0</v>
      </c>
      <c r="AA8" s="35">
        <v>0</v>
      </c>
      <c r="AB8" s="34">
        <f t="shared" ref="AB8:AB22" si="10">100*AA8/F8</f>
        <v>0</v>
      </c>
      <c r="AC8" s="35">
        <v>0</v>
      </c>
      <c r="AD8" s="34">
        <f t="shared" ref="AD8:AD22" si="11">100*AC8/F8</f>
        <v>0</v>
      </c>
      <c r="AE8" s="35">
        <v>0</v>
      </c>
      <c r="AF8" s="34">
        <f t="shared" ref="AF8:AF22" si="12">100*AE8/F8</f>
        <v>0</v>
      </c>
    </row>
    <row r="9" spans="1:113" ht="15" customHeight="1" x14ac:dyDescent="0.25">
      <c r="A9" s="163"/>
      <c r="B9" s="163"/>
      <c r="C9" s="35" t="s">
        <v>25</v>
      </c>
      <c r="D9" s="35">
        <v>380000</v>
      </c>
      <c r="E9" s="35" t="s">
        <v>27</v>
      </c>
      <c r="F9" s="35">
        <v>17</v>
      </c>
      <c r="G9" s="35">
        <v>12</v>
      </c>
      <c r="H9" s="34">
        <f t="shared" si="0"/>
        <v>70.588235294117652</v>
      </c>
      <c r="I9" s="35">
        <v>12</v>
      </c>
      <c r="J9" s="34">
        <f t="shared" si="1"/>
        <v>70.588235294117652</v>
      </c>
      <c r="K9" s="35">
        <v>0</v>
      </c>
      <c r="L9" s="34">
        <f t="shared" si="2"/>
        <v>0</v>
      </c>
      <c r="M9" s="35">
        <v>0</v>
      </c>
      <c r="N9" s="34">
        <f t="shared" si="3"/>
        <v>0</v>
      </c>
      <c r="O9" s="35">
        <v>0</v>
      </c>
      <c r="P9" s="34">
        <f t="shared" si="4"/>
        <v>0</v>
      </c>
      <c r="Q9" s="35">
        <v>2</v>
      </c>
      <c r="R9" s="34">
        <f t="shared" si="5"/>
        <v>11.764705882352942</v>
      </c>
      <c r="S9" s="35">
        <v>2</v>
      </c>
      <c r="T9" s="34">
        <f t="shared" si="6"/>
        <v>11.764705882352942</v>
      </c>
      <c r="U9" s="35">
        <v>0</v>
      </c>
      <c r="V9" s="34">
        <f t="shared" si="7"/>
        <v>0</v>
      </c>
      <c r="W9" s="35">
        <v>1</v>
      </c>
      <c r="X9" s="34">
        <f t="shared" si="8"/>
        <v>5.882352941176471</v>
      </c>
      <c r="Y9" s="35">
        <v>0</v>
      </c>
      <c r="Z9" s="34">
        <f t="shared" si="9"/>
        <v>0</v>
      </c>
      <c r="AA9" s="35">
        <v>0</v>
      </c>
      <c r="AB9" s="34">
        <f t="shared" si="10"/>
        <v>0</v>
      </c>
      <c r="AC9" s="35">
        <v>0</v>
      </c>
      <c r="AD9" s="34">
        <f t="shared" si="11"/>
        <v>0</v>
      </c>
      <c r="AE9" s="35">
        <v>0</v>
      </c>
      <c r="AF9" s="34">
        <f t="shared" si="12"/>
        <v>0</v>
      </c>
    </row>
    <row r="10" spans="1:113" ht="15" customHeight="1" x14ac:dyDescent="0.25">
      <c r="A10" s="163"/>
      <c r="B10" s="163"/>
      <c r="C10" s="35" t="s">
        <v>25</v>
      </c>
      <c r="D10" s="35">
        <v>150000</v>
      </c>
      <c r="E10" s="35" t="s">
        <v>34</v>
      </c>
      <c r="F10" s="35">
        <v>48</v>
      </c>
      <c r="G10" s="35">
        <v>29</v>
      </c>
      <c r="H10" s="34">
        <f t="shared" si="0"/>
        <v>60.416666666666664</v>
      </c>
      <c r="I10" s="35">
        <v>9</v>
      </c>
      <c r="J10" s="34">
        <f t="shared" si="1"/>
        <v>18.75</v>
      </c>
      <c r="K10" s="35">
        <v>0</v>
      </c>
      <c r="L10" s="34">
        <f t="shared" si="2"/>
        <v>0</v>
      </c>
      <c r="M10" s="35">
        <v>0</v>
      </c>
      <c r="N10" s="34">
        <f t="shared" si="3"/>
        <v>0</v>
      </c>
      <c r="O10" s="35">
        <v>0</v>
      </c>
      <c r="P10" s="34">
        <f t="shared" si="4"/>
        <v>0</v>
      </c>
      <c r="Q10" s="35">
        <v>16</v>
      </c>
      <c r="R10" s="34">
        <f t="shared" si="5"/>
        <v>33.333333333333336</v>
      </c>
      <c r="S10" s="35">
        <v>2</v>
      </c>
      <c r="T10" s="34">
        <f t="shared" si="6"/>
        <v>4.166666666666667</v>
      </c>
      <c r="U10" s="35">
        <v>0</v>
      </c>
      <c r="V10" s="34">
        <f t="shared" si="7"/>
        <v>0</v>
      </c>
      <c r="W10" s="35">
        <v>0</v>
      </c>
      <c r="X10" s="34">
        <f t="shared" si="8"/>
        <v>0</v>
      </c>
      <c r="Y10" s="35">
        <v>1</v>
      </c>
      <c r="Z10" s="34">
        <f t="shared" si="9"/>
        <v>2.0833333333333335</v>
      </c>
      <c r="AA10" s="35">
        <v>1</v>
      </c>
      <c r="AB10" s="34">
        <f t="shared" si="10"/>
        <v>2.0833333333333335</v>
      </c>
      <c r="AC10" s="35">
        <v>0</v>
      </c>
      <c r="AD10" s="34">
        <f t="shared" si="11"/>
        <v>0</v>
      </c>
      <c r="AE10" s="35">
        <v>0</v>
      </c>
      <c r="AF10" s="34">
        <f t="shared" si="12"/>
        <v>0</v>
      </c>
    </row>
    <row r="11" spans="1:113" ht="15" customHeight="1" x14ac:dyDescent="0.25">
      <c r="A11" s="163"/>
      <c r="B11" s="163"/>
      <c r="C11" s="35" t="s">
        <v>28</v>
      </c>
      <c r="D11" s="35">
        <v>150000</v>
      </c>
      <c r="E11" s="35" t="s">
        <v>29</v>
      </c>
      <c r="F11" s="35">
        <v>21</v>
      </c>
      <c r="G11" s="35">
        <v>11</v>
      </c>
      <c r="H11" s="34">
        <f t="shared" si="0"/>
        <v>52.38095238095238</v>
      </c>
      <c r="I11" s="35">
        <v>5</v>
      </c>
      <c r="J11" s="34">
        <f t="shared" si="1"/>
        <v>23.80952380952381</v>
      </c>
      <c r="K11" s="35">
        <v>0</v>
      </c>
      <c r="L11" s="34">
        <f t="shared" si="2"/>
        <v>0</v>
      </c>
      <c r="M11" s="35">
        <v>0</v>
      </c>
      <c r="N11" s="34">
        <f t="shared" si="3"/>
        <v>0</v>
      </c>
      <c r="O11" s="35">
        <v>0</v>
      </c>
      <c r="P11" s="34">
        <f t="shared" si="4"/>
        <v>0</v>
      </c>
      <c r="Q11" s="35">
        <v>10</v>
      </c>
      <c r="R11" s="34">
        <f t="shared" si="5"/>
        <v>47.61904761904762</v>
      </c>
      <c r="S11" s="35">
        <v>0</v>
      </c>
      <c r="T11" s="34">
        <f t="shared" si="6"/>
        <v>0</v>
      </c>
      <c r="U11" s="35">
        <v>0</v>
      </c>
      <c r="V11" s="34">
        <f t="shared" si="7"/>
        <v>0</v>
      </c>
      <c r="W11" s="35">
        <v>0</v>
      </c>
      <c r="X11" s="34">
        <f t="shared" si="8"/>
        <v>0</v>
      </c>
      <c r="Y11" s="35">
        <v>0</v>
      </c>
      <c r="Z11" s="34">
        <f t="shared" si="9"/>
        <v>0</v>
      </c>
      <c r="AA11" s="35">
        <v>0</v>
      </c>
      <c r="AB11" s="34">
        <f t="shared" si="10"/>
        <v>0</v>
      </c>
      <c r="AC11" s="35">
        <v>0</v>
      </c>
      <c r="AD11" s="34">
        <f t="shared" si="11"/>
        <v>0</v>
      </c>
      <c r="AE11" s="35">
        <v>0</v>
      </c>
      <c r="AF11" s="34">
        <f t="shared" si="12"/>
        <v>0</v>
      </c>
    </row>
    <row r="12" spans="1:113" ht="15" customHeight="1" x14ac:dyDescent="0.25">
      <c r="A12" s="163"/>
      <c r="B12" s="163"/>
      <c r="C12" s="35" t="s">
        <v>28</v>
      </c>
      <c r="D12" s="35">
        <v>430000</v>
      </c>
      <c r="E12" s="35" t="s">
        <v>30</v>
      </c>
      <c r="F12" s="35">
        <v>20</v>
      </c>
      <c r="G12" s="35">
        <v>12</v>
      </c>
      <c r="H12" s="34">
        <f t="shared" si="0"/>
        <v>60</v>
      </c>
      <c r="I12" s="35">
        <v>6</v>
      </c>
      <c r="J12" s="34">
        <f t="shared" si="1"/>
        <v>30</v>
      </c>
      <c r="K12" s="35">
        <v>0</v>
      </c>
      <c r="L12" s="34">
        <f t="shared" si="2"/>
        <v>0</v>
      </c>
      <c r="M12" s="35">
        <v>0</v>
      </c>
      <c r="N12" s="34">
        <f t="shared" si="3"/>
        <v>0</v>
      </c>
      <c r="O12" s="35">
        <v>0</v>
      </c>
      <c r="P12" s="34">
        <f t="shared" si="4"/>
        <v>0</v>
      </c>
      <c r="Q12" s="35">
        <v>4</v>
      </c>
      <c r="R12" s="34">
        <f t="shared" si="5"/>
        <v>20</v>
      </c>
      <c r="S12" s="35">
        <v>3</v>
      </c>
      <c r="T12" s="34">
        <f t="shared" si="6"/>
        <v>15</v>
      </c>
      <c r="U12" s="35">
        <v>0</v>
      </c>
      <c r="V12" s="34">
        <f t="shared" si="7"/>
        <v>0</v>
      </c>
      <c r="W12" s="35">
        <v>0</v>
      </c>
      <c r="X12" s="34">
        <f t="shared" si="8"/>
        <v>0</v>
      </c>
      <c r="Y12" s="35">
        <v>1</v>
      </c>
      <c r="Z12" s="34">
        <f t="shared" si="9"/>
        <v>5</v>
      </c>
      <c r="AA12" s="35">
        <v>1</v>
      </c>
      <c r="AB12" s="34">
        <f t="shared" si="10"/>
        <v>5</v>
      </c>
      <c r="AC12" s="35">
        <v>0</v>
      </c>
      <c r="AD12" s="34">
        <f t="shared" si="11"/>
        <v>0</v>
      </c>
      <c r="AE12" s="35">
        <v>0</v>
      </c>
      <c r="AF12" s="34">
        <f t="shared" si="12"/>
        <v>0</v>
      </c>
    </row>
    <row r="13" spans="1:113" ht="15" customHeight="1" x14ac:dyDescent="0.25">
      <c r="A13" s="163"/>
      <c r="B13" s="163"/>
      <c r="C13" s="35" t="s">
        <v>28</v>
      </c>
      <c r="D13" s="35">
        <v>430000</v>
      </c>
      <c r="E13" s="35" t="s">
        <v>32</v>
      </c>
      <c r="F13" s="35">
        <v>22</v>
      </c>
      <c r="G13" s="35">
        <v>17</v>
      </c>
      <c r="H13" s="34">
        <f t="shared" si="0"/>
        <v>77.272727272727266</v>
      </c>
      <c r="I13" s="35">
        <v>11</v>
      </c>
      <c r="J13" s="34">
        <f t="shared" si="1"/>
        <v>50</v>
      </c>
      <c r="K13" s="35">
        <v>0</v>
      </c>
      <c r="L13" s="34">
        <f t="shared" si="2"/>
        <v>0</v>
      </c>
      <c r="M13" s="35">
        <v>0</v>
      </c>
      <c r="N13" s="34">
        <f t="shared" si="3"/>
        <v>0</v>
      </c>
      <c r="O13" s="35">
        <v>0</v>
      </c>
      <c r="P13" s="34">
        <f t="shared" si="4"/>
        <v>0</v>
      </c>
      <c r="Q13" s="35">
        <v>1</v>
      </c>
      <c r="R13" s="34">
        <f t="shared" si="5"/>
        <v>4.5454545454545459</v>
      </c>
      <c r="S13" s="35">
        <v>2</v>
      </c>
      <c r="T13" s="34">
        <f t="shared" si="6"/>
        <v>9.0909090909090917</v>
      </c>
      <c r="U13" s="35">
        <v>0</v>
      </c>
      <c r="V13" s="34">
        <f t="shared" si="7"/>
        <v>0</v>
      </c>
      <c r="W13" s="35">
        <v>2</v>
      </c>
      <c r="X13" s="34">
        <f t="shared" si="8"/>
        <v>9.0909090909090917</v>
      </c>
      <c r="Y13" s="35">
        <v>0</v>
      </c>
      <c r="Z13" s="34">
        <f t="shared" si="9"/>
        <v>0</v>
      </c>
      <c r="AA13" s="35">
        <v>0</v>
      </c>
      <c r="AB13" s="34">
        <f t="shared" si="10"/>
        <v>0</v>
      </c>
      <c r="AC13" s="35">
        <v>0</v>
      </c>
      <c r="AD13" s="34">
        <f t="shared" si="11"/>
        <v>0</v>
      </c>
      <c r="AE13" s="35">
        <v>0</v>
      </c>
      <c r="AF13" s="34">
        <f t="shared" si="12"/>
        <v>0</v>
      </c>
    </row>
    <row r="14" spans="1:113" ht="15" customHeight="1" x14ac:dyDescent="0.25">
      <c r="A14" s="163"/>
      <c r="B14" s="163"/>
      <c r="C14" s="35" t="s">
        <v>25</v>
      </c>
      <c r="D14" s="35" t="s">
        <v>31</v>
      </c>
      <c r="E14" s="35" t="s">
        <v>35</v>
      </c>
      <c r="F14" s="35">
        <v>31</v>
      </c>
      <c r="G14" s="35">
        <v>15</v>
      </c>
      <c r="H14" s="34">
        <f t="shared" si="0"/>
        <v>48.387096774193552</v>
      </c>
      <c r="I14" s="35">
        <v>4</v>
      </c>
      <c r="J14" s="34">
        <f t="shared" si="1"/>
        <v>12.903225806451612</v>
      </c>
      <c r="K14" s="35">
        <v>0</v>
      </c>
      <c r="L14" s="34">
        <f t="shared" si="2"/>
        <v>0</v>
      </c>
      <c r="M14" s="35">
        <v>0</v>
      </c>
      <c r="N14" s="34">
        <f t="shared" si="3"/>
        <v>0</v>
      </c>
      <c r="O14" s="35">
        <v>0</v>
      </c>
      <c r="P14" s="34">
        <f t="shared" si="4"/>
        <v>0</v>
      </c>
      <c r="Q14" s="35">
        <v>15</v>
      </c>
      <c r="R14" s="34">
        <f t="shared" si="5"/>
        <v>48.387096774193552</v>
      </c>
      <c r="S14" s="35">
        <v>1</v>
      </c>
      <c r="T14" s="34">
        <f t="shared" si="6"/>
        <v>3.225806451612903</v>
      </c>
      <c r="U14" s="35">
        <v>0</v>
      </c>
      <c r="V14" s="34">
        <f t="shared" si="7"/>
        <v>0</v>
      </c>
      <c r="W14" s="35">
        <v>0</v>
      </c>
      <c r="X14" s="34">
        <f t="shared" si="8"/>
        <v>0</v>
      </c>
      <c r="Y14" s="35">
        <v>0</v>
      </c>
      <c r="Z14" s="34">
        <f t="shared" si="9"/>
        <v>0</v>
      </c>
      <c r="AA14" s="35">
        <v>0</v>
      </c>
      <c r="AB14" s="34">
        <f t="shared" si="10"/>
        <v>0</v>
      </c>
      <c r="AC14" s="35">
        <v>0</v>
      </c>
      <c r="AD14" s="34">
        <f t="shared" si="11"/>
        <v>0</v>
      </c>
      <c r="AE14" s="35">
        <v>0</v>
      </c>
      <c r="AF14" s="34">
        <f t="shared" si="12"/>
        <v>0</v>
      </c>
    </row>
    <row r="15" spans="1:113" ht="15" customHeight="1" x14ac:dyDescent="0.25">
      <c r="A15" s="163"/>
      <c r="B15" s="163"/>
      <c r="C15" s="35" t="s">
        <v>25</v>
      </c>
      <c r="D15" s="35">
        <v>350000</v>
      </c>
      <c r="E15" s="35" t="s">
        <v>38</v>
      </c>
      <c r="F15" s="35">
        <v>24</v>
      </c>
      <c r="G15" s="35">
        <v>14</v>
      </c>
      <c r="H15" s="34">
        <f t="shared" si="0"/>
        <v>58.333333333333336</v>
      </c>
      <c r="I15" s="35">
        <v>3</v>
      </c>
      <c r="J15" s="34">
        <f t="shared" si="1"/>
        <v>12.5</v>
      </c>
      <c r="K15" s="35">
        <v>0</v>
      </c>
      <c r="L15" s="34">
        <f t="shared" si="2"/>
        <v>0</v>
      </c>
      <c r="M15" s="35">
        <v>0</v>
      </c>
      <c r="N15" s="34">
        <f t="shared" si="3"/>
        <v>0</v>
      </c>
      <c r="O15" s="35">
        <v>0</v>
      </c>
      <c r="P15" s="34">
        <f t="shared" si="4"/>
        <v>0</v>
      </c>
      <c r="Q15" s="35">
        <v>8</v>
      </c>
      <c r="R15" s="34">
        <f t="shared" si="5"/>
        <v>33.333333333333336</v>
      </c>
      <c r="S15" s="35">
        <v>2</v>
      </c>
      <c r="T15" s="34">
        <f t="shared" si="6"/>
        <v>8.3333333333333339</v>
      </c>
      <c r="U15" s="35">
        <v>0</v>
      </c>
      <c r="V15" s="34">
        <f t="shared" si="7"/>
        <v>0</v>
      </c>
      <c r="W15" s="35">
        <v>0</v>
      </c>
      <c r="X15" s="34">
        <f t="shared" si="8"/>
        <v>0</v>
      </c>
      <c r="Y15" s="35">
        <v>0</v>
      </c>
      <c r="Z15" s="34">
        <f t="shared" si="9"/>
        <v>0</v>
      </c>
      <c r="AA15" s="35">
        <v>0</v>
      </c>
      <c r="AB15" s="34">
        <f t="shared" si="10"/>
        <v>0</v>
      </c>
      <c r="AC15" s="35">
        <v>0</v>
      </c>
      <c r="AD15" s="34">
        <f t="shared" si="11"/>
        <v>0</v>
      </c>
      <c r="AE15" s="35">
        <v>0</v>
      </c>
      <c r="AF15" s="34">
        <f t="shared" si="12"/>
        <v>0</v>
      </c>
    </row>
    <row r="16" spans="1:113" ht="15" customHeight="1" x14ac:dyDescent="0.25">
      <c r="A16" s="163"/>
      <c r="B16" s="163"/>
      <c r="C16" s="35" t="s">
        <v>28</v>
      </c>
      <c r="D16" s="35" t="s">
        <v>31</v>
      </c>
      <c r="E16" s="35" t="s">
        <v>42</v>
      </c>
      <c r="F16" s="35">
        <v>21</v>
      </c>
      <c r="G16" s="35">
        <v>6</v>
      </c>
      <c r="H16" s="34">
        <f t="shared" si="0"/>
        <v>28.571428571428573</v>
      </c>
      <c r="I16" s="35">
        <v>0</v>
      </c>
      <c r="J16" s="34">
        <f t="shared" si="1"/>
        <v>0</v>
      </c>
      <c r="K16" s="35">
        <v>0</v>
      </c>
      <c r="L16" s="34">
        <f t="shared" si="2"/>
        <v>0</v>
      </c>
      <c r="M16" s="35">
        <v>0</v>
      </c>
      <c r="N16" s="34">
        <f t="shared" si="3"/>
        <v>0</v>
      </c>
      <c r="O16" s="35">
        <v>0</v>
      </c>
      <c r="P16" s="34">
        <f t="shared" si="4"/>
        <v>0</v>
      </c>
      <c r="Q16" s="35">
        <v>14</v>
      </c>
      <c r="R16" s="34">
        <f t="shared" si="5"/>
        <v>66.666666666666671</v>
      </c>
      <c r="S16" s="35">
        <v>1</v>
      </c>
      <c r="T16" s="34">
        <f t="shared" si="6"/>
        <v>4.7619047619047619</v>
      </c>
      <c r="U16" s="35">
        <v>0</v>
      </c>
      <c r="V16" s="34">
        <f t="shared" si="7"/>
        <v>0</v>
      </c>
      <c r="W16" s="35">
        <v>0</v>
      </c>
      <c r="X16" s="34">
        <f t="shared" si="8"/>
        <v>0</v>
      </c>
      <c r="Y16" s="35">
        <v>0</v>
      </c>
      <c r="Z16" s="34">
        <f t="shared" si="9"/>
        <v>0</v>
      </c>
      <c r="AA16" s="35">
        <v>0</v>
      </c>
      <c r="AB16" s="34">
        <f t="shared" si="10"/>
        <v>0</v>
      </c>
      <c r="AC16" s="35">
        <v>0</v>
      </c>
      <c r="AD16" s="34">
        <f t="shared" si="11"/>
        <v>0</v>
      </c>
      <c r="AE16" s="35">
        <v>0</v>
      </c>
      <c r="AF16" s="34">
        <f t="shared" si="12"/>
        <v>0</v>
      </c>
    </row>
    <row r="17" spans="1:32" ht="15" customHeight="1" x14ac:dyDescent="0.25">
      <c r="A17" s="163"/>
      <c r="B17" s="163"/>
      <c r="C17" s="35" t="s">
        <v>28</v>
      </c>
      <c r="D17" s="35">
        <v>190000</v>
      </c>
      <c r="E17" s="35" t="s">
        <v>39</v>
      </c>
      <c r="F17" s="35">
        <v>21</v>
      </c>
      <c r="G17" s="35">
        <v>14</v>
      </c>
      <c r="H17" s="34">
        <f t="shared" si="0"/>
        <v>66.666666666666671</v>
      </c>
      <c r="I17" s="35">
        <v>6</v>
      </c>
      <c r="J17" s="34">
        <f t="shared" si="1"/>
        <v>28.571428571428573</v>
      </c>
      <c r="K17" s="35">
        <v>0</v>
      </c>
      <c r="L17" s="34">
        <f t="shared" si="2"/>
        <v>0</v>
      </c>
      <c r="M17" s="35">
        <v>5</v>
      </c>
      <c r="N17" s="34">
        <f t="shared" si="3"/>
        <v>23.80952380952381</v>
      </c>
      <c r="O17" s="35">
        <v>0</v>
      </c>
      <c r="P17" s="34">
        <f t="shared" si="4"/>
        <v>0</v>
      </c>
      <c r="Q17" s="35">
        <v>0</v>
      </c>
      <c r="R17" s="34">
        <f t="shared" si="5"/>
        <v>0</v>
      </c>
      <c r="S17" s="35">
        <v>1</v>
      </c>
      <c r="T17" s="34">
        <f t="shared" si="6"/>
        <v>4.7619047619047619</v>
      </c>
      <c r="U17" s="35">
        <v>0</v>
      </c>
      <c r="V17" s="34">
        <f t="shared" si="7"/>
        <v>0</v>
      </c>
      <c r="W17" s="35">
        <v>0</v>
      </c>
      <c r="X17" s="34">
        <f t="shared" si="8"/>
        <v>0</v>
      </c>
      <c r="Y17" s="35">
        <v>1</v>
      </c>
      <c r="Z17" s="34">
        <f t="shared" si="9"/>
        <v>4.7619047619047619</v>
      </c>
      <c r="AA17" s="35">
        <v>1</v>
      </c>
      <c r="AB17" s="34">
        <f t="shared" si="10"/>
        <v>4.7619047619047619</v>
      </c>
      <c r="AC17" s="35">
        <v>0</v>
      </c>
      <c r="AD17" s="34">
        <f t="shared" si="11"/>
        <v>0</v>
      </c>
      <c r="AE17" s="35">
        <v>0</v>
      </c>
      <c r="AF17" s="34">
        <f t="shared" si="12"/>
        <v>0</v>
      </c>
    </row>
    <row r="18" spans="1:32" ht="15" customHeight="1" x14ac:dyDescent="0.25">
      <c r="A18" s="163"/>
      <c r="B18" s="163"/>
      <c r="C18" s="35" t="s">
        <v>25</v>
      </c>
      <c r="D18" s="35">
        <v>220000</v>
      </c>
      <c r="E18" s="35" t="s">
        <v>43</v>
      </c>
      <c r="F18" s="35">
        <v>18</v>
      </c>
      <c r="G18" s="35">
        <v>6</v>
      </c>
      <c r="H18" s="34">
        <f t="shared" si="0"/>
        <v>33.333333333333336</v>
      </c>
      <c r="I18" s="35">
        <v>4</v>
      </c>
      <c r="J18" s="34">
        <f t="shared" si="1"/>
        <v>22.222222222222221</v>
      </c>
      <c r="K18" s="35">
        <v>0</v>
      </c>
      <c r="L18" s="34">
        <f t="shared" si="2"/>
        <v>0</v>
      </c>
      <c r="M18" s="35">
        <v>0</v>
      </c>
      <c r="N18" s="34">
        <f t="shared" si="3"/>
        <v>0</v>
      </c>
      <c r="O18" s="35">
        <v>0</v>
      </c>
      <c r="P18" s="34">
        <f t="shared" si="4"/>
        <v>0</v>
      </c>
      <c r="Q18" s="35">
        <v>9</v>
      </c>
      <c r="R18" s="34">
        <f t="shared" si="5"/>
        <v>50</v>
      </c>
      <c r="S18" s="35">
        <v>2</v>
      </c>
      <c r="T18" s="34">
        <f t="shared" si="6"/>
        <v>11.111111111111111</v>
      </c>
      <c r="U18" s="35">
        <v>0</v>
      </c>
      <c r="V18" s="34">
        <f t="shared" si="7"/>
        <v>0</v>
      </c>
      <c r="W18" s="35">
        <v>1</v>
      </c>
      <c r="X18" s="34">
        <f t="shared" si="8"/>
        <v>5.5555555555555554</v>
      </c>
      <c r="Y18" s="35">
        <v>0</v>
      </c>
      <c r="Z18" s="34">
        <f t="shared" si="9"/>
        <v>0</v>
      </c>
      <c r="AA18" s="35">
        <v>0</v>
      </c>
      <c r="AB18" s="34">
        <f t="shared" si="10"/>
        <v>0</v>
      </c>
      <c r="AC18" s="35">
        <v>0</v>
      </c>
      <c r="AD18" s="34">
        <f t="shared" si="11"/>
        <v>0</v>
      </c>
      <c r="AE18" s="35">
        <v>0</v>
      </c>
      <c r="AF18" s="34">
        <f t="shared" si="12"/>
        <v>0</v>
      </c>
    </row>
    <row r="19" spans="1:32" ht="15" customHeight="1" x14ac:dyDescent="0.25">
      <c r="A19" s="163"/>
      <c r="B19" s="163"/>
      <c r="C19" s="35" t="s">
        <v>25</v>
      </c>
      <c r="D19" s="35" t="s">
        <v>33</v>
      </c>
      <c r="E19" s="35" t="s">
        <v>44</v>
      </c>
      <c r="F19" s="35">
        <v>21</v>
      </c>
      <c r="G19" s="35">
        <v>6</v>
      </c>
      <c r="H19" s="34">
        <f t="shared" si="0"/>
        <v>28.571428571428573</v>
      </c>
      <c r="I19" s="35">
        <v>2</v>
      </c>
      <c r="J19" s="34">
        <f t="shared" si="1"/>
        <v>9.5238095238095237</v>
      </c>
      <c r="K19" s="35">
        <v>0</v>
      </c>
      <c r="L19" s="34">
        <f t="shared" si="2"/>
        <v>0</v>
      </c>
      <c r="M19" s="35">
        <v>0</v>
      </c>
      <c r="N19" s="34">
        <f t="shared" si="3"/>
        <v>0</v>
      </c>
      <c r="O19" s="35">
        <v>0</v>
      </c>
      <c r="P19" s="34">
        <f t="shared" si="4"/>
        <v>0</v>
      </c>
      <c r="Q19" s="35">
        <v>6</v>
      </c>
      <c r="R19" s="34">
        <f t="shared" si="5"/>
        <v>28.571428571428573</v>
      </c>
      <c r="S19" s="35">
        <v>9</v>
      </c>
      <c r="T19" s="34">
        <f t="shared" si="6"/>
        <v>42.857142857142854</v>
      </c>
      <c r="U19" s="35">
        <v>0</v>
      </c>
      <c r="V19" s="34">
        <f t="shared" si="7"/>
        <v>0</v>
      </c>
      <c r="W19" s="35">
        <v>0</v>
      </c>
      <c r="X19" s="34">
        <f t="shared" si="8"/>
        <v>0</v>
      </c>
      <c r="Y19" s="35">
        <v>0</v>
      </c>
      <c r="Z19" s="34">
        <f t="shared" si="9"/>
        <v>0</v>
      </c>
      <c r="AA19" s="35">
        <v>0</v>
      </c>
      <c r="AB19" s="34">
        <f t="shared" si="10"/>
        <v>0</v>
      </c>
      <c r="AC19" s="35">
        <v>0</v>
      </c>
      <c r="AD19" s="34">
        <f t="shared" si="11"/>
        <v>0</v>
      </c>
      <c r="AE19" s="35">
        <v>0</v>
      </c>
      <c r="AF19" s="34">
        <f t="shared" si="12"/>
        <v>0</v>
      </c>
    </row>
    <row r="20" spans="1:32" ht="15" customHeight="1" x14ac:dyDescent="0.25">
      <c r="A20" s="163"/>
      <c r="B20" s="163"/>
      <c r="C20" s="35" t="s">
        <v>25</v>
      </c>
      <c r="D20" s="35">
        <v>350000</v>
      </c>
      <c r="E20" s="35" t="s">
        <v>40</v>
      </c>
      <c r="F20" s="35">
        <v>7</v>
      </c>
      <c r="G20" s="35">
        <v>7</v>
      </c>
      <c r="H20" s="34">
        <f t="shared" si="0"/>
        <v>100</v>
      </c>
      <c r="I20" s="35">
        <v>1</v>
      </c>
      <c r="J20" s="34">
        <f t="shared" si="1"/>
        <v>14.285714285714286</v>
      </c>
      <c r="K20" s="35">
        <v>0</v>
      </c>
      <c r="L20" s="34">
        <f t="shared" si="2"/>
        <v>0</v>
      </c>
      <c r="M20" s="35">
        <v>0</v>
      </c>
      <c r="N20" s="34">
        <f t="shared" si="3"/>
        <v>0</v>
      </c>
      <c r="O20" s="35">
        <v>0</v>
      </c>
      <c r="P20" s="34">
        <f t="shared" si="4"/>
        <v>0</v>
      </c>
      <c r="Q20" s="35">
        <v>0</v>
      </c>
      <c r="R20" s="34">
        <f t="shared" si="5"/>
        <v>0</v>
      </c>
      <c r="S20" s="35">
        <v>0</v>
      </c>
      <c r="T20" s="34">
        <f t="shared" si="6"/>
        <v>0</v>
      </c>
      <c r="U20" s="35">
        <v>0</v>
      </c>
      <c r="V20" s="34">
        <f t="shared" si="7"/>
        <v>0</v>
      </c>
      <c r="W20" s="35">
        <v>0</v>
      </c>
      <c r="X20" s="34">
        <f t="shared" si="8"/>
        <v>0</v>
      </c>
      <c r="Y20" s="35">
        <v>0</v>
      </c>
      <c r="Z20" s="34">
        <f t="shared" si="9"/>
        <v>0</v>
      </c>
      <c r="AA20" s="35">
        <v>0</v>
      </c>
      <c r="AB20" s="34">
        <f t="shared" si="10"/>
        <v>0</v>
      </c>
      <c r="AC20" s="35">
        <v>0</v>
      </c>
      <c r="AD20" s="34">
        <f t="shared" si="11"/>
        <v>0</v>
      </c>
      <c r="AE20" s="35">
        <v>0</v>
      </c>
      <c r="AF20" s="34">
        <f t="shared" si="12"/>
        <v>0</v>
      </c>
    </row>
    <row r="21" spans="1:32" ht="15" customHeight="1" x14ac:dyDescent="0.25">
      <c r="A21" s="163"/>
      <c r="B21" s="163"/>
      <c r="C21" s="35" t="s">
        <v>28</v>
      </c>
      <c r="D21" s="35">
        <v>230000</v>
      </c>
      <c r="E21" s="35" t="s">
        <v>36</v>
      </c>
      <c r="F21" s="35">
        <v>24</v>
      </c>
      <c r="G21" s="35">
        <v>2</v>
      </c>
      <c r="H21" s="34">
        <f t="shared" si="0"/>
        <v>8.3333333333333339</v>
      </c>
      <c r="I21" s="35">
        <v>0</v>
      </c>
      <c r="J21" s="34">
        <f t="shared" si="1"/>
        <v>0</v>
      </c>
      <c r="K21" s="35">
        <v>0</v>
      </c>
      <c r="L21" s="34">
        <f t="shared" si="2"/>
        <v>0</v>
      </c>
      <c r="M21" s="35">
        <v>0</v>
      </c>
      <c r="N21" s="34">
        <f t="shared" si="3"/>
        <v>0</v>
      </c>
      <c r="O21" s="35">
        <v>0</v>
      </c>
      <c r="P21" s="34">
        <f t="shared" si="4"/>
        <v>0</v>
      </c>
      <c r="Q21" s="35">
        <v>20</v>
      </c>
      <c r="R21" s="34">
        <f t="shared" si="5"/>
        <v>83.333333333333329</v>
      </c>
      <c r="S21" s="35">
        <v>2</v>
      </c>
      <c r="T21" s="34">
        <f t="shared" si="6"/>
        <v>8.3333333333333339</v>
      </c>
      <c r="U21" s="35">
        <v>0</v>
      </c>
      <c r="V21" s="34">
        <f t="shared" si="7"/>
        <v>0</v>
      </c>
      <c r="W21" s="35">
        <v>0</v>
      </c>
      <c r="X21" s="34">
        <f t="shared" si="8"/>
        <v>0</v>
      </c>
      <c r="Y21" s="35">
        <v>0</v>
      </c>
      <c r="Z21" s="34">
        <f t="shared" si="9"/>
        <v>0</v>
      </c>
      <c r="AA21" s="35">
        <v>0</v>
      </c>
      <c r="AB21" s="34">
        <f t="shared" si="10"/>
        <v>0</v>
      </c>
      <c r="AC21" s="35">
        <v>0</v>
      </c>
      <c r="AD21" s="34">
        <f t="shared" si="11"/>
        <v>0</v>
      </c>
      <c r="AE21" s="35">
        <v>0</v>
      </c>
      <c r="AF21" s="34">
        <f t="shared" si="12"/>
        <v>0</v>
      </c>
    </row>
    <row r="22" spans="1:32" ht="15" customHeight="1" thickBot="1" x14ac:dyDescent="0.3">
      <c r="A22" s="165" t="s">
        <v>26</v>
      </c>
      <c r="B22" s="165"/>
      <c r="C22" s="165"/>
      <c r="D22" s="165"/>
      <c r="E22" s="165"/>
      <c r="F22" s="36">
        <v>332</v>
      </c>
      <c r="G22" s="36">
        <v>181</v>
      </c>
      <c r="H22" s="37">
        <f t="shared" si="0"/>
        <v>54.518072289156628</v>
      </c>
      <c r="I22" s="36">
        <v>68</v>
      </c>
      <c r="J22" s="37">
        <f t="shared" si="1"/>
        <v>20.481927710843372</v>
      </c>
      <c r="K22" s="36">
        <v>0</v>
      </c>
      <c r="L22" s="37">
        <f t="shared" si="2"/>
        <v>0</v>
      </c>
      <c r="M22" s="36">
        <v>5</v>
      </c>
      <c r="N22" s="37">
        <f t="shared" si="3"/>
        <v>1.5060240963855422</v>
      </c>
      <c r="O22" s="36">
        <v>0</v>
      </c>
      <c r="P22" s="37">
        <f t="shared" si="4"/>
        <v>0</v>
      </c>
      <c r="Q22" s="36">
        <v>109</v>
      </c>
      <c r="R22" s="37">
        <f t="shared" si="5"/>
        <v>32.831325301204821</v>
      </c>
      <c r="S22" s="36">
        <v>30</v>
      </c>
      <c r="T22" s="37">
        <f t="shared" si="6"/>
        <v>9.0361445783132535</v>
      </c>
      <c r="U22" s="36">
        <v>0</v>
      </c>
      <c r="V22" s="37">
        <f t="shared" si="7"/>
        <v>0</v>
      </c>
      <c r="W22" s="36">
        <v>4</v>
      </c>
      <c r="X22" s="37">
        <f t="shared" si="8"/>
        <v>1.2048192771084338</v>
      </c>
      <c r="Y22" s="36">
        <v>3</v>
      </c>
      <c r="Z22" s="37">
        <f t="shared" si="9"/>
        <v>0.90361445783132532</v>
      </c>
      <c r="AA22" s="36">
        <v>3</v>
      </c>
      <c r="AB22" s="37">
        <f t="shared" si="10"/>
        <v>0.90361445783132532</v>
      </c>
      <c r="AC22" s="36">
        <v>0</v>
      </c>
      <c r="AD22" s="37">
        <f t="shared" si="11"/>
        <v>0</v>
      </c>
      <c r="AE22" s="36">
        <v>0</v>
      </c>
      <c r="AF22" s="37">
        <f t="shared" si="12"/>
        <v>0</v>
      </c>
    </row>
    <row r="23" spans="1:32" s="14" customFormat="1" ht="20.25" customHeight="1" thickBot="1" x14ac:dyDescent="0.35">
      <c r="A23" s="160" t="s">
        <v>250</v>
      </c>
      <c r="B23" s="161"/>
      <c r="C23" s="161"/>
      <c r="D23" s="161"/>
      <c r="E23" s="161"/>
      <c r="F23" s="11">
        <v>332</v>
      </c>
      <c r="G23" s="11">
        <v>181</v>
      </c>
      <c r="H23" s="3">
        <v>54.518072289156628</v>
      </c>
      <c r="I23" s="11">
        <v>68</v>
      </c>
      <c r="J23" s="3">
        <v>20.481927710843372</v>
      </c>
      <c r="K23" s="11">
        <v>0</v>
      </c>
      <c r="L23" s="3">
        <v>0</v>
      </c>
      <c r="M23" s="11">
        <v>5</v>
      </c>
      <c r="N23" s="3">
        <v>1.5060240963855422</v>
      </c>
      <c r="O23" s="11">
        <v>0</v>
      </c>
      <c r="P23" s="3">
        <v>0</v>
      </c>
      <c r="Q23" s="11">
        <v>109</v>
      </c>
      <c r="R23" s="3">
        <v>32.831325301204821</v>
      </c>
      <c r="S23" s="11">
        <v>30</v>
      </c>
      <c r="T23" s="3">
        <v>9.0361445783132535</v>
      </c>
      <c r="U23" s="11">
        <v>0</v>
      </c>
      <c r="V23" s="3">
        <v>0</v>
      </c>
      <c r="W23" s="11">
        <v>4</v>
      </c>
      <c r="X23" s="3">
        <v>1.2048192771084338</v>
      </c>
      <c r="Y23" s="11">
        <v>3</v>
      </c>
      <c r="Z23" s="3">
        <v>0.90361445783132532</v>
      </c>
      <c r="AA23" s="11">
        <v>3</v>
      </c>
      <c r="AB23" s="3">
        <v>0.90361445783132532</v>
      </c>
      <c r="AC23" s="11">
        <v>0</v>
      </c>
      <c r="AD23" s="3">
        <v>0</v>
      </c>
      <c r="AE23" s="11">
        <v>0</v>
      </c>
      <c r="AF23" s="3">
        <v>0</v>
      </c>
    </row>
    <row r="24" spans="1:32" s="43" customFormat="1" ht="23.25" customHeight="1" x14ac:dyDescent="0.3">
      <c r="A24" s="159" t="s">
        <v>45</v>
      </c>
      <c r="B24" s="159"/>
      <c r="C24" s="159"/>
      <c r="D24" s="159"/>
      <c r="E24" s="159"/>
      <c r="F24" s="73">
        <v>332</v>
      </c>
      <c r="G24" s="73">
        <v>181</v>
      </c>
      <c r="H24" s="13">
        <v>54.518072289156628</v>
      </c>
      <c r="I24" s="73">
        <v>68</v>
      </c>
      <c r="J24" s="13">
        <v>20.481927710843372</v>
      </c>
      <c r="K24" s="73">
        <v>0</v>
      </c>
      <c r="L24" s="13">
        <v>0</v>
      </c>
      <c r="M24" s="73">
        <v>5</v>
      </c>
      <c r="N24" s="13">
        <v>1.5060240963855422</v>
      </c>
      <c r="O24" s="73">
        <v>0</v>
      </c>
      <c r="P24" s="13">
        <v>0</v>
      </c>
      <c r="Q24" s="73">
        <v>109</v>
      </c>
      <c r="R24" s="13">
        <v>32.831325301204821</v>
      </c>
      <c r="S24" s="73">
        <v>30</v>
      </c>
      <c r="T24" s="13">
        <v>9.0361445783132535</v>
      </c>
      <c r="U24" s="73">
        <v>0</v>
      </c>
      <c r="V24" s="13">
        <v>0</v>
      </c>
      <c r="W24" s="73">
        <v>4</v>
      </c>
      <c r="X24" s="13">
        <v>1.2048192771084338</v>
      </c>
      <c r="Y24" s="73">
        <v>3</v>
      </c>
      <c r="Z24" s="13">
        <v>0.90361445783132532</v>
      </c>
      <c r="AA24" s="73">
        <v>3</v>
      </c>
      <c r="AB24" s="13">
        <v>0.90361445783132532</v>
      </c>
      <c r="AC24" s="73">
        <v>0</v>
      </c>
      <c r="AD24" s="13">
        <v>0</v>
      </c>
      <c r="AE24" s="73">
        <v>0</v>
      </c>
      <c r="AF24" s="13">
        <v>0</v>
      </c>
    </row>
  </sheetData>
  <sheetProtection formatCells="0" formatColumns="0" formatRows="0" insertColumns="0" insertRows="0" insertHyperlinks="0" deleteColumns="0" deleteRows="0" sort="0" autoFilter="0" pivotTables="0"/>
  <autoFilter ref="A1:AF2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29">
    <mergeCell ref="A1:AF1"/>
    <mergeCell ref="A2:AF2"/>
    <mergeCell ref="Y3:Z5"/>
    <mergeCell ref="AA3:AF4"/>
    <mergeCell ref="O4:P5"/>
    <mergeCell ref="Q4:X4"/>
    <mergeCell ref="K4:L5"/>
    <mergeCell ref="E3:E6"/>
    <mergeCell ref="M4:N5"/>
    <mergeCell ref="S5:T5"/>
    <mergeCell ref="A3:A6"/>
    <mergeCell ref="Q5:R5"/>
    <mergeCell ref="D3:D6"/>
    <mergeCell ref="F3:F6"/>
    <mergeCell ref="G4:H5"/>
    <mergeCell ref="G3:X3"/>
    <mergeCell ref="AE5:AF5"/>
    <mergeCell ref="U5:V5"/>
    <mergeCell ref="B3:B6"/>
    <mergeCell ref="C3:C6"/>
    <mergeCell ref="I4:J5"/>
    <mergeCell ref="W5:X5"/>
    <mergeCell ref="AA5:AB5"/>
    <mergeCell ref="AC5:AD5"/>
    <mergeCell ref="A24:E24"/>
    <mergeCell ref="A23:E23"/>
    <mergeCell ref="A8:A21"/>
    <mergeCell ref="B8:B21"/>
    <mergeCell ref="A22:E22"/>
  </mergeCells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Ruler="0" zoomScale="87" zoomScaleNormal="87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18" sqref="F18"/>
    </sheetView>
  </sheetViews>
  <sheetFormatPr defaultRowHeight="15" customHeight="1" x14ac:dyDescent="0.25"/>
  <cols>
    <col min="1" max="1" width="5.7109375" style="8" customWidth="1"/>
    <col min="2" max="2" width="44" style="69" customWidth="1"/>
    <col min="3" max="3" width="21" style="8" customWidth="1"/>
    <col min="4" max="4" width="14.140625" style="8" customWidth="1"/>
    <col min="5" max="5" width="15.7109375" style="8" customWidth="1"/>
    <col min="6" max="6" width="36.140625" style="8" customWidth="1"/>
    <col min="7" max="7" width="13.140625" style="8" customWidth="1"/>
    <col min="8" max="8" width="18.85546875" style="8" customWidth="1"/>
    <col min="9" max="16384" width="9.140625" style="8"/>
  </cols>
  <sheetData>
    <row r="1" spans="1:8" ht="15.75" customHeight="1" x14ac:dyDescent="0.25">
      <c r="A1" s="237" t="s">
        <v>247</v>
      </c>
      <c r="B1" s="238"/>
      <c r="C1" s="238"/>
      <c r="D1" s="238"/>
      <c r="E1" s="238"/>
      <c r="F1" s="238"/>
      <c r="G1" s="239"/>
    </row>
    <row r="2" spans="1:8" ht="24" customHeight="1" x14ac:dyDescent="0.25">
      <c r="A2" s="379" t="s">
        <v>248</v>
      </c>
      <c r="B2" s="380"/>
      <c r="C2" s="380"/>
      <c r="D2" s="380"/>
      <c r="E2" s="380"/>
      <c r="F2" s="380"/>
      <c r="G2" s="381"/>
    </row>
    <row r="3" spans="1:8" s="50" customFormat="1" ht="19.5" customHeight="1" x14ac:dyDescent="0.2">
      <c r="A3" s="369" t="s">
        <v>2</v>
      </c>
      <c r="B3" s="367" t="s">
        <v>48</v>
      </c>
      <c r="C3" s="367" t="s">
        <v>49</v>
      </c>
      <c r="D3" s="367" t="s">
        <v>237</v>
      </c>
      <c r="E3" s="367" t="s">
        <v>238</v>
      </c>
      <c r="F3" s="367" t="s">
        <v>239</v>
      </c>
      <c r="G3" s="371" t="s">
        <v>249</v>
      </c>
    </row>
    <row r="4" spans="1:8" s="50" customFormat="1" ht="19.5" customHeight="1" x14ac:dyDescent="0.2">
      <c r="A4" s="369"/>
      <c r="B4" s="367"/>
      <c r="C4" s="367"/>
      <c r="D4" s="367"/>
      <c r="E4" s="367"/>
      <c r="F4" s="367"/>
      <c r="G4" s="371"/>
    </row>
    <row r="5" spans="1:8" s="50" customFormat="1" ht="19.5" customHeight="1" x14ac:dyDescent="0.2">
      <c r="A5" s="369"/>
      <c r="B5" s="367"/>
      <c r="C5" s="367"/>
      <c r="D5" s="367"/>
      <c r="E5" s="367"/>
      <c r="F5" s="367"/>
      <c r="G5" s="371"/>
    </row>
    <row r="6" spans="1:8" s="50" customFormat="1" ht="19.5" customHeight="1" x14ac:dyDescent="0.2">
      <c r="A6" s="369"/>
      <c r="B6" s="367"/>
      <c r="C6" s="367"/>
      <c r="D6" s="367"/>
      <c r="E6" s="367"/>
      <c r="F6" s="367"/>
      <c r="G6" s="371"/>
    </row>
    <row r="7" spans="1:8" ht="15.75" customHeight="1" x14ac:dyDescent="0.25">
      <c r="A7" s="65">
        <v>1</v>
      </c>
      <c r="B7" s="66">
        <v>2</v>
      </c>
      <c r="C7" s="66">
        <v>3</v>
      </c>
      <c r="D7" s="66">
        <v>4</v>
      </c>
      <c r="E7" s="66">
        <v>5</v>
      </c>
      <c r="F7" s="67">
        <v>6</v>
      </c>
      <c r="G7" s="68">
        <v>7</v>
      </c>
    </row>
    <row r="8" spans="1:8" ht="15" customHeight="1" x14ac:dyDescent="0.25">
      <c r="A8" s="162">
        <v>23</v>
      </c>
      <c r="B8" s="162" t="s">
        <v>41</v>
      </c>
      <c r="C8" s="16" t="s">
        <v>60</v>
      </c>
      <c r="D8" s="16" t="s">
        <v>25</v>
      </c>
      <c r="E8" s="16">
        <v>150000</v>
      </c>
      <c r="F8" s="16" t="s">
        <v>34</v>
      </c>
      <c r="G8" s="16">
        <v>1</v>
      </c>
      <c r="H8" s="7"/>
    </row>
    <row r="9" spans="1:8" ht="15" customHeight="1" x14ac:dyDescent="0.25">
      <c r="A9" s="163"/>
      <c r="B9" s="163"/>
      <c r="C9" s="16" t="s">
        <v>60</v>
      </c>
      <c r="D9" s="16" t="s">
        <v>28</v>
      </c>
      <c r="E9" s="16">
        <v>430000</v>
      </c>
      <c r="F9" s="16" t="s">
        <v>30</v>
      </c>
      <c r="G9" s="16">
        <v>1</v>
      </c>
      <c r="H9" s="7"/>
    </row>
    <row r="10" spans="1:8" ht="15" customHeight="1" x14ac:dyDescent="0.25">
      <c r="A10" s="163"/>
      <c r="B10" s="163"/>
      <c r="C10" s="16" t="s">
        <v>60</v>
      </c>
      <c r="D10" s="16" t="s">
        <v>28</v>
      </c>
      <c r="E10" s="16">
        <v>190000</v>
      </c>
      <c r="F10" s="16" t="s">
        <v>39</v>
      </c>
      <c r="G10" s="16">
        <v>1</v>
      </c>
      <c r="H10" s="7"/>
    </row>
    <row r="11" spans="1:8" ht="15" customHeight="1" x14ac:dyDescent="0.25">
      <c r="A11" s="378" t="s">
        <v>26</v>
      </c>
      <c r="B11" s="378"/>
      <c r="C11" s="378"/>
      <c r="D11" s="378"/>
      <c r="E11" s="378"/>
      <c r="F11" s="378"/>
      <c r="G11" s="70">
        <v>3</v>
      </c>
      <c r="H11" s="7"/>
    </row>
    <row r="12" spans="1:8" s="43" customFormat="1" ht="15" customHeight="1" x14ac:dyDescent="0.3">
      <c r="A12" s="375" t="s">
        <v>250</v>
      </c>
      <c r="B12" s="376"/>
      <c r="C12" s="376"/>
      <c r="D12" s="376"/>
      <c r="E12" s="376"/>
      <c r="F12" s="377"/>
      <c r="G12" s="71">
        <f>SUM(G8:G11)/2</f>
        <v>3</v>
      </c>
      <c r="H12" s="72"/>
    </row>
    <row r="13" spans="1:8" ht="15" customHeight="1" x14ac:dyDescent="0.25">
      <c r="A13" s="374" t="s">
        <v>45</v>
      </c>
      <c r="B13" s="374"/>
      <c r="C13" s="374"/>
      <c r="D13" s="374"/>
      <c r="E13" s="374"/>
      <c r="F13" s="374"/>
      <c r="G13" s="12">
        <v>3</v>
      </c>
      <c r="H13" s="7"/>
    </row>
  </sheetData>
  <autoFilter ref="A1:G1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4">
    <mergeCell ref="A1:G1"/>
    <mergeCell ref="A2:G2"/>
    <mergeCell ref="A3:A6"/>
    <mergeCell ref="B3:B6"/>
    <mergeCell ref="C3:C6"/>
    <mergeCell ref="D3:D6"/>
    <mergeCell ref="E3:E6"/>
    <mergeCell ref="F3:F6"/>
    <mergeCell ref="G3:G6"/>
    <mergeCell ref="A13:F13"/>
    <mergeCell ref="A12:F12"/>
    <mergeCell ref="A8:A10"/>
    <mergeCell ref="B8:B10"/>
    <mergeCell ref="A11:F11"/>
  </mergeCells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Ruler="0" zoomScale="72" zoomScaleNormal="72" zoomScalePageLayoutView="85" workbookViewId="0">
      <pane xSplit="3" ySplit="7" topLeftCell="D8" activePane="bottomRight" state="frozenSplit"/>
      <selection pane="topRight"/>
      <selection pane="bottomLeft"/>
      <selection pane="bottomRight" activeCell="C22" sqref="C22"/>
    </sheetView>
  </sheetViews>
  <sheetFormatPr defaultRowHeight="15" customHeight="1" x14ac:dyDescent="0.25"/>
  <cols>
    <col min="1" max="1" width="4.42578125" style="7" customWidth="1"/>
    <col min="2" max="2" width="48" style="7" customWidth="1"/>
    <col min="3" max="3" width="22.42578125" style="7" customWidth="1"/>
    <col min="4" max="4" width="13.140625" style="7" customWidth="1"/>
    <col min="5" max="5" width="10.42578125" style="7" customWidth="1"/>
    <col min="6" max="6" width="10.42578125" style="38" customWidth="1"/>
    <col min="7" max="7" width="10.42578125" style="7" customWidth="1"/>
    <col min="8" max="8" width="10.42578125" style="38" customWidth="1"/>
    <col min="9" max="9" width="10.42578125" style="7" customWidth="1"/>
    <col min="10" max="10" width="10.42578125" style="38" customWidth="1"/>
    <col min="11" max="11" width="10.42578125" style="52" customWidth="1"/>
    <col min="12" max="12" width="10.42578125" style="38" customWidth="1"/>
    <col min="13" max="13" width="10.42578125" style="7" customWidth="1"/>
    <col min="14" max="14" width="10.42578125" style="38" customWidth="1"/>
    <col min="15" max="15" width="10.42578125" style="7" customWidth="1"/>
    <col min="16" max="16" width="10.42578125" style="38" customWidth="1"/>
    <col min="17" max="17" width="10.42578125" style="52" customWidth="1"/>
    <col min="18" max="18" width="10.42578125" style="38" customWidth="1"/>
    <col min="19" max="19" width="10.42578125" style="52" customWidth="1"/>
    <col min="20" max="20" width="10.42578125" style="38" customWidth="1"/>
    <col min="21" max="21" width="9.28515625" style="7" bestFit="1" customWidth="1"/>
    <col min="22" max="22" width="9.28515625" style="120" bestFit="1" customWidth="1"/>
    <col min="23" max="23" width="10.140625" style="119" bestFit="1" customWidth="1"/>
    <col min="24" max="24" width="9.28515625" style="120" bestFit="1" customWidth="1"/>
    <col min="25" max="25" width="9.28515625" style="8" bestFit="1" customWidth="1"/>
    <col min="26" max="26" width="9.28515625" style="120" bestFit="1" customWidth="1"/>
    <col min="27" max="30" width="9.28515625" style="8" bestFit="1" customWidth="1"/>
    <col min="31" max="31" width="9.140625" style="8"/>
    <col min="32" max="32" width="9.28515625" style="8" bestFit="1" customWidth="1"/>
    <col min="33" max="33" width="9.140625" style="8"/>
    <col min="34" max="34" width="9.7109375" style="8" bestFit="1" customWidth="1"/>
    <col min="35" max="16384" width="9.140625" style="8"/>
  </cols>
  <sheetData>
    <row r="1" spans="1:46" s="23" customFormat="1" ht="18" customHeight="1" thickBot="1" x14ac:dyDescent="0.3">
      <c r="A1" s="169" t="s">
        <v>46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1"/>
      <c r="AE1" s="22"/>
      <c r="AF1" s="22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21"/>
      <c r="AS1" s="22"/>
      <c r="AT1" s="22"/>
    </row>
    <row r="2" spans="1:46" s="7" customFormat="1" ht="51" customHeight="1" thickBot="1" x14ac:dyDescent="0.3">
      <c r="A2" s="191" t="s">
        <v>47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3"/>
      <c r="AE2" s="28"/>
      <c r="AF2" s="28"/>
      <c r="AG2" s="28"/>
      <c r="AH2" s="28"/>
      <c r="AI2" s="28"/>
      <c r="AJ2" s="28"/>
      <c r="AK2" s="27"/>
      <c r="AL2" s="28"/>
      <c r="AM2" s="28"/>
      <c r="AN2" s="28"/>
      <c r="AO2" s="28"/>
      <c r="AP2" s="28"/>
      <c r="AQ2" s="28"/>
      <c r="AR2" s="27"/>
      <c r="AS2" s="28"/>
      <c r="AT2" s="28"/>
    </row>
    <row r="3" spans="1:46" s="80" customFormat="1" ht="48" customHeight="1" thickBot="1" x14ac:dyDescent="0.3">
      <c r="A3" s="200" t="s">
        <v>2</v>
      </c>
      <c r="B3" s="205" t="s">
        <v>48</v>
      </c>
      <c r="C3" s="205" t="s">
        <v>49</v>
      </c>
      <c r="D3" s="212" t="s">
        <v>50</v>
      </c>
      <c r="E3" s="197" t="s">
        <v>51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  <c r="U3" s="194" t="s">
        <v>52</v>
      </c>
      <c r="V3" s="196"/>
      <c r="W3" s="194" t="s">
        <v>53</v>
      </c>
      <c r="X3" s="196"/>
      <c r="Y3" s="194" t="s">
        <v>54</v>
      </c>
      <c r="Z3" s="195"/>
      <c r="AA3" s="195"/>
      <c r="AB3" s="195"/>
      <c r="AC3" s="195"/>
      <c r="AD3" s="196"/>
      <c r="AE3" s="87"/>
      <c r="AF3" s="87"/>
      <c r="AG3" s="87"/>
      <c r="AH3" s="87"/>
      <c r="AI3" s="87"/>
      <c r="AJ3" s="87"/>
      <c r="AK3" s="98"/>
      <c r="AL3" s="87"/>
      <c r="AM3" s="87"/>
      <c r="AN3" s="87"/>
      <c r="AO3" s="87"/>
      <c r="AP3" s="87"/>
      <c r="AQ3" s="87"/>
      <c r="AR3" s="98"/>
      <c r="AS3" s="87"/>
      <c r="AT3" s="87"/>
    </row>
    <row r="4" spans="1:46" s="7" customFormat="1" ht="67.5" customHeight="1" x14ac:dyDescent="0.25">
      <c r="A4" s="201"/>
      <c r="B4" s="206"/>
      <c r="C4" s="206"/>
      <c r="D4" s="213"/>
      <c r="E4" s="230" t="s">
        <v>55</v>
      </c>
      <c r="F4" s="203"/>
      <c r="G4" s="203" t="s">
        <v>56</v>
      </c>
      <c r="H4" s="203"/>
      <c r="I4" s="214" t="s">
        <v>57</v>
      </c>
      <c r="J4" s="215"/>
      <c r="K4" s="214" t="s">
        <v>58</v>
      </c>
      <c r="L4" s="215"/>
      <c r="M4" s="203" t="s">
        <v>251</v>
      </c>
      <c r="N4" s="203"/>
      <c r="O4" s="208" t="s">
        <v>59</v>
      </c>
      <c r="P4" s="209"/>
      <c r="Q4" s="218" t="s">
        <v>12</v>
      </c>
      <c r="R4" s="219"/>
      <c r="S4" s="218" t="s">
        <v>13</v>
      </c>
      <c r="T4" s="219"/>
      <c r="U4" s="222"/>
      <c r="V4" s="223"/>
      <c r="W4" s="222"/>
      <c r="X4" s="223"/>
      <c r="Y4" s="187" t="s">
        <v>20</v>
      </c>
      <c r="Z4" s="188"/>
      <c r="AA4" s="187" t="s">
        <v>21</v>
      </c>
      <c r="AB4" s="188"/>
      <c r="AC4" s="187" t="s">
        <v>22</v>
      </c>
      <c r="AD4" s="188"/>
      <c r="AE4" s="28"/>
      <c r="AF4" s="28"/>
      <c r="AG4" s="28"/>
      <c r="AH4" s="28"/>
      <c r="AI4" s="28"/>
      <c r="AJ4" s="28"/>
      <c r="AK4" s="27"/>
      <c r="AL4" s="28"/>
      <c r="AM4" s="28"/>
      <c r="AN4" s="28"/>
      <c r="AO4" s="28"/>
      <c r="AP4" s="28"/>
      <c r="AQ4" s="28"/>
      <c r="AR4" s="27"/>
      <c r="AS4" s="28"/>
      <c r="AT4" s="28"/>
    </row>
    <row r="5" spans="1:46" s="80" customFormat="1" ht="12.75" customHeight="1" thickBot="1" x14ac:dyDescent="0.3">
      <c r="A5" s="201"/>
      <c r="B5" s="206"/>
      <c r="C5" s="206"/>
      <c r="D5" s="213"/>
      <c r="E5" s="231"/>
      <c r="F5" s="204"/>
      <c r="G5" s="204"/>
      <c r="H5" s="204"/>
      <c r="I5" s="216"/>
      <c r="J5" s="217"/>
      <c r="K5" s="226"/>
      <c r="L5" s="227"/>
      <c r="M5" s="204"/>
      <c r="N5" s="204"/>
      <c r="O5" s="210"/>
      <c r="P5" s="211"/>
      <c r="Q5" s="220"/>
      <c r="R5" s="221"/>
      <c r="S5" s="220"/>
      <c r="T5" s="221"/>
      <c r="U5" s="224"/>
      <c r="V5" s="225"/>
      <c r="W5" s="228"/>
      <c r="X5" s="229"/>
      <c r="Y5" s="189"/>
      <c r="Z5" s="190"/>
      <c r="AA5" s="189"/>
      <c r="AB5" s="190"/>
      <c r="AC5" s="189"/>
      <c r="AD5" s="190"/>
      <c r="AE5" s="87"/>
      <c r="AF5" s="87"/>
      <c r="AG5" s="87"/>
      <c r="AH5" s="87"/>
      <c r="AI5" s="87"/>
      <c r="AJ5" s="87"/>
      <c r="AK5" s="98"/>
      <c r="AL5" s="87"/>
      <c r="AM5" s="87"/>
      <c r="AN5" s="87"/>
      <c r="AO5" s="87"/>
      <c r="AP5" s="87"/>
      <c r="AQ5" s="87"/>
      <c r="AR5" s="98"/>
      <c r="AS5" s="87"/>
      <c r="AT5" s="87"/>
    </row>
    <row r="6" spans="1:46" ht="21" customHeight="1" thickBot="1" x14ac:dyDescent="0.3">
      <c r="A6" s="202"/>
      <c r="B6" s="207"/>
      <c r="C6" s="207"/>
      <c r="D6" s="99" t="s">
        <v>23</v>
      </c>
      <c r="E6" s="100" t="s">
        <v>23</v>
      </c>
      <c r="F6" s="101" t="s">
        <v>24</v>
      </c>
      <c r="G6" s="100" t="s">
        <v>23</v>
      </c>
      <c r="H6" s="101" t="s">
        <v>24</v>
      </c>
      <c r="I6" s="100" t="s">
        <v>23</v>
      </c>
      <c r="J6" s="101" t="s">
        <v>24</v>
      </c>
      <c r="K6" s="102" t="s">
        <v>23</v>
      </c>
      <c r="L6" s="101" t="s">
        <v>24</v>
      </c>
      <c r="M6" s="100" t="s">
        <v>23</v>
      </c>
      <c r="N6" s="101" t="s">
        <v>24</v>
      </c>
      <c r="O6" s="100" t="s">
        <v>23</v>
      </c>
      <c r="P6" s="101" t="s">
        <v>24</v>
      </c>
      <c r="Q6" s="102" t="s">
        <v>23</v>
      </c>
      <c r="R6" s="101" t="s">
        <v>24</v>
      </c>
      <c r="S6" s="102" t="s">
        <v>23</v>
      </c>
      <c r="T6" s="101" t="s">
        <v>24</v>
      </c>
      <c r="U6" s="103" t="s">
        <v>23</v>
      </c>
      <c r="V6" s="104" t="s">
        <v>24</v>
      </c>
      <c r="W6" s="105" t="s">
        <v>23</v>
      </c>
      <c r="X6" s="106" t="s">
        <v>24</v>
      </c>
      <c r="Y6" s="103" t="s">
        <v>23</v>
      </c>
      <c r="Z6" s="106" t="s">
        <v>24</v>
      </c>
      <c r="AA6" s="103" t="s">
        <v>23</v>
      </c>
      <c r="AB6" s="106" t="s">
        <v>24</v>
      </c>
      <c r="AC6" s="103" t="s">
        <v>23</v>
      </c>
      <c r="AD6" s="106" t="s">
        <v>24</v>
      </c>
      <c r="AE6" s="25"/>
      <c r="AF6" s="25"/>
      <c r="AG6" s="25"/>
      <c r="AH6" s="25"/>
      <c r="AI6" s="25"/>
      <c r="AJ6" s="25"/>
      <c r="AK6" s="24"/>
      <c r="AL6" s="25"/>
      <c r="AM6" s="25"/>
      <c r="AN6" s="25"/>
      <c r="AO6" s="25"/>
      <c r="AP6" s="25"/>
      <c r="AQ6" s="25"/>
      <c r="AR6" s="24"/>
      <c r="AS6" s="25"/>
      <c r="AT6" s="25"/>
    </row>
    <row r="7" spans="1:46" ht="15.75" customHeight="1" thickBot="1" x14ac:dyDescent="0.3">
      <c r="A7" s="107">
        <v>1</v>
      </c>
      <c r="B7" s="108">
        <v>2</v>
      </c>
      <c r="C7" s="107">
        <v>3</v>
      </c>
      <c r="D7" s="109">
        <v>4</v>
      </c>
      <c r="E7" s="55">
        <v>5</v>
      </c>
      <c r="F7" s="110">
        <v>6</v>
      </c>
      <c r="G7" s="55">
        <v>7</v>
      </c>
      <c r="H7" s="110">
        <v>8</v>
      </c>
      <c r="I7" s="55">
        <v>9</v>
      </c>
      <c r="J7" s="110">
        <v>10</v>
      </c>
      <c r="K7" s="111">
        <v>11</v>
      </c>
      <c r="L7" s="112">
        <v>12</v>
      </c>
      <c r="M7" s="55">
        <v>13</v>
      </c>
      <c r="N7" s="110">
        <v>14</v>
      </c>
      <c r="O7" s="56">
        <v>15</v>
      </c>
      <c r="P7" s="112">
        <v>16</v>
      </c>
      <c r="Q7" s="110">
        <v>17</v>
      </c>
      <c r="R7" s="110">
        <v>18</v>
      </c>
      <c r="S7" s="110">
        <v>19</v>
      </c>
      <c r="T7" s="110">
        <v>20</v>
      </c>
      <c r="U7" s="55">
        <v>21</v>
      </c>
      <c r="V7" s="110">
        <v>22</v>
      </c>
      <c r="W7" s="110">
        <v>23</v>
      </c>
      <c r="X7" s="110">
        <v>24</v>
      </c>
      <c r="Y7" s="55">
        <v>25</v>
      </c>
      <c r="Z7" s="110">
        <v>26</v>
      </c>
      <c r="AA7" s="55">
        <v>27</v>
      </c>
      <c r="AB7" s="110">
        <v>28</v>
      </c>
      <c r="AC7" s="55">
        <v>29</v>
      </c>
      <c r="AD7" s="111">
        <v>30</v>
      </c>
      <c r="AE7" s="25"/>
      <c r="AF7" s="25"/>
      <c r="AG7" s="25"/>
      <c r="AH7" s="25"/>
      <c r="AI7" s="25"/>
      <c r="AJ7" s="25"/>
      <c r="AK7" s="24"/>
      <c r="AL7" s="25"/>
      <c r="AM7" s="25"/>
      <c r="AN7" s="25"/>
      <c r="AO7" s="25"/>
      <c r="AP7" s="25"/>
      <c r="AQ7" s="25"/>
      <c r="AR7" s="24"/>
      <c r="AS7" s="25"/>
      <c r="AT7" s="25"/>
    </row>
    <row r="8" spans="1:46" ht="15" customHeight="1" thickBot="1" x14ac:dyDescent="0.3">
      <c r="A8" s="35">
        <v>31</v>
      </c>
      <c r="B8" s="35" t="s">
        <v>41</v>
      </c>
      <c r="C8" s="35" t="s">
        <v>60</v>
      </c>
      <c r="D8" s="156">
        <v>332</v>
      </c>
      <c r="E8" s="114">
        <v>109</v>
      </c>
      <c r="F8" s="1">
        <f>100*E8/D8</f>
        <v>32.831325301204821</v>
      </c>
      <c r="G8" s="114">
        <v>4</v>
      </c>
      <c r="H8" s="1">
        <f>100*G8/D8</f>
        <v>1.2048192771084338</v>
      </c>
      <c r="I8" s="114">
        <v>30</v>
      </c>
      <c r="J8" s="1">
        <f>100*I8/D8</f>
        <v>9.0361445783132535</v>
      </c>
      <c r="K8" s="115">
        <v>0</v>
      </c>
      <c r="L8" s="1">
        <f>100*K8/D8</f>
        <v>0</v>
      </c>
      <c r="M8" s="114">
        <v>181</v>
      </c>
      <c r="N8" s="1">
        <f>100*M8/D8</f>
        <v>54.518072289156628</v>
      </c>
      <c r="O8" s="116">
        <v>68</v>
      </c>
      <c r="P8" s="117">
        <f>100*O8/D8</f>
        <v>20.481927710843372</v>
      </c>
      <c r="Q8" s="118">
        <v>0</v>
      </c>
      <c r="R8" s="34">
        <f>100*Q8/D8</f>
        <v>0</v>
      </c>
      <c r="S8" s="118">
        <v>5</v>
      </c>
      <c r="T8" s="34">
        <f>100*S8/D8</f>
        <v>1.5060240963855422</v>
      </c>
      <c r="U8" s="35">
        <v>0</v>
      </c>
      <c r="V8" s="34">
        <f>100*U8/D8</f>
        <v>0</v>
      </c>
      <c r="W8" s="118">
        <v>3</v>
      </c>
      <c r="X8" s="34">
        <f>100*W8/D8</f>
        <v>0.90361445783132532</v>
      </c>
      <c r="Y8" s="35">
        <v>3</v>
      </c>
      <c r="Z8" s="34">
        <f>100*Y8/D8</f>
        <v>0.90361445783132532</v>
      </c>
      <c r="AA8" s="35">
        <v>0</v>
      </c>
      <c r="AB8" s="34">
        <f>100*AA8/D8</f>
        <v>0</v>
      </c>
      <c r="AC8" s="35">
        <v>0</v>
      </c>
      <c r="AD8" s="34">
        <f>100*AC8/D8</f>
        <v>0</v>
      </c>
    </row>
    <row r="9" spans="1:46" s="43" customFormat="1" ht="15" customHeight="1" thickBot="1" x14ac:dyDescent="0.35">
      <c r="A9" s="184" t="s">
        <v>250</v>
      </c>
      <c r="B9" s="185"/>
      <c r="C9" s="185"/>
      <c r="D9" s="157">
        <v>332</v>
      </c>
      <c r="E9" s="2">
        <v>109</v>
      </c>
      <c r="F9" s="3">
        <v>32.831325301204821</v>
      </c>
      <c r="G9" s="2">
        <v>4</v>
      </c>
      <c r="H9" s="3">
        <v>1.2048192771084338</v>
      </c>
      <c r="I9" s="2">
        <v>30</v>
      </c>
      <c r="J9" s="3">
        <v>9.0361445783132535</v>
      </c>
      <c r="K9" s="4">
        <v>0</v>
      </c>
      <c r="L9" s="3">
        <v>0</v>
      </c>
      <c r="M9" s="2">
        <v>181</v>
      </c>
      <c r="N9" s="3">
        <v>54.518072289156628</v>
      </c>
      <c r="O9" s="2">
        <v>68</v>
      </c>
      <c r="P9" s="3">
        <v>20.481927710843372</v>
      </c>
      <c r="Q9" s="4">
        <v>0</v>
      </c>
      <c r="R9" s="3">
        <v>0</v>
      </c>
      <c r="S9" s="4">
        <v>5</v>
      </c>
      <c r="T9" s="3">
        <v>1.5060240963855422</v>
      </c>
      <c r="U9" s="2">
        <v>0</v>
      </c>
      <c r="V9" s="3">
        <v>0</v>
      </c>
      <c r="W9" s="4">
        <v>3</v>
      </c>
      <c r="X9" s="3">
        <v>0.90361445783132532</v>
      </c>
      <c r="Y9" s="2">
        <v>3</v>
      </c>
      <c r="Z9" s="3">
        <v>0.90361445783132532</v>
      </c>
      <c r="AA9" s="2">
        <v>0</v>
      </c>
      <c r="AB9" s="3">
        <v>0</v>
      </c>
      <c r="AC9" s="2">
        <v>0</v>
      </c>
      <c r="AD9" s="3">
        <v>0</v>
      </c>
    </row>
    <row r="10" spans="1:46" ht="15" customHeight="1" x14ac:dyDescent="0.25">
      <c r="A10" s="186" t="s">
        <v>45</v>
      </c>
      <c r="B10" s="186"/>
      <c r="C10" s="186"/>
      <c r="D10" s="5">
        <v>332</v>
      </c>
      <c r="E10" s="5">
        <v>109</v>
      </c>
      <c r="F10" s="6">
        <v>32.831325301204821</v>
      </c>
      <c r="G10" s="5">
        <v>4</v>
      </c>
      <c r="H10" s="6">
        <v>1.2048192771084338</v>
      </c>
      <c r="I10" s="5">
        <v>30</v>
      </c>
      <c r="J10" s="6">
        <v>9.0361445783132535</v>
      </c>
      <c r="K10" s="10">
        <v>0</v>
      </c>
      <c r="L10" s="6">
        <v>0</v>
      </c>
      <c r="M10" s="5">
        <v>181</v>
      </c>
      <c r="N10" s="6">
        <v>54.518072289156628</v>
      </c>
      <c r="O10" s="5">
        <v>68</v>
      </c>
      <c r="P10" s="6">
        <v>20.481927710843372</v>
      </c>
      <c r="Q10" s="10">
        <v>0</v>
      </c>
      <c r="R10" s="6">
        <v>0</v>
      </c>
      <c r="S10" s="10">
        <v>5</v>
      </c>
      <c r="T10" s="6">
        <v>1.5060240963855422</v>
      </c>
      <c r="U10" s="5">
        <v>0</v>
      </c>
      <c r="V10" s="6">
        <v>0</v>
      </c>
      <c r="W10" s="10">
        <v>3</v>
      </c>
      <c r="X10" s="6">
        <v>0.90361445783132532</v>
      </c>
      <c r="Y10" s="5">
        <v>3</v>
      </c>
      <c r="Z10" s="6">
        <v>0.90361445783132532</v>
      </c>
      <c r="AA10" s="5">
        <v>0</v>
      </c>
      <c r="AB10" s="6">
        <v>0</v>
      </c>
      <c r="AC10" s="5">
        <v>0</v>
      </c>
      <c r="AD10" s="6">
        <v>0</v>
      </c>
    </row>
  </sheetData>
  <sheetProtection formatCells="0" formatColumns="0" formatRows="0" insertColumns="0" insertRows="0" insertHyperlinks="0" deleteColumns="0" deleteRows="0" sort="0" autoFilter="0" pivotTables="0"/>
  <sortState ref="B55:AJ60">
    <sortCondition ref="B55:B60"/>
  </sortState>
  <mergeCells count="23">
    <mergeCell ref="U3:V5"/>
    <mergeCell ref="C3:C6"/>
    <mergeCell ref="K4:L5"/>
    <mergeCell ref="S4:T5"/>
    <mergeCell ref="W3:X5"/>
    <mergeCell ref="M4:N5"/>
    <mergeCell ref="E4:F5"/>
    <mergeCell ref="A9:C9"/>
    <mergeCell ref="A10:C10"/>
    <mergeCell ref="AA4:AB5"/>
    <mergeCell ref="AC4:AD5"/>
    <mergeCell ref="A1:AD1"/>
    <mergeCell ref="A2:AD2"/>
    <mergeCell ref="Y3:AD3"/>
    <mergeCell ref="E3:T3"/>
    <mergeCell ref="A3:A6"/>
    <mergeCell ref="G4:H5"/>
    <mergeCell ref="B3:B6"/>
    <mergeCell ref="O4:P5"/>
    <mergeCell ref="D3:D5"/>
    <mergeCell ref="I4:J5"/>
    <mergeCell ref="Q4:R5"/>
    <mergeCell ref="Y4:Z5"/>
  </mergeCells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Ruler="0" zoomScale="80" zoomScaleNormal="80" zoomScalePageLayoutView="80" workbookViewId="0">
      <pane xSplit="2" ySplit="7" topLeftCell="C8" activePane="bottomRight" state="frozenSplit"/>
      <selection pane="topRight"/>
      <selection pane="bottomLeft"/>
      <selection pane="bottomRight" activeCell="S21" sqref="S21"/>
    </sheetView>
  </sheetViews>
  <sheetFormatPr defaultRowHeight="15" customHeight="1" x14ac:dyDescent="0.25"/>
  <cols>
    <col min="1" max="1" width="4.5703125" style="7" customWidth="1"/>
    <col min="2" max="2" width="31.5703125" style="7" customWidth="1"/>
    <col min="3" max="3" width="10.28515625" style="7" customWidth="1"/>
    <col min="4" max="4" width="14.140625" style="7" customWidth="1"/>
    <col min="5" max="5" width="14.140625" style="38" customWidth="1"/>
    <col min="6" max="6" width="17.42578125" style="7" customWidth="1"/>
    <col min="7" max="7" width="18.7109375" style="7" customWidth="1"/>
    <col min="8" max="8" width="7.5703125" style="7" customWidth="1"/>
    <col min="9" max="9" width="7.85546875" style="38" customWidth="1"/>
    <col min="10" max="10" width="7.85546875" style="52" customWidth="1"/>
    <col min="11" max="11" width="7.85546875" style="38" customWidth="1"/>
    <col min="12" max="12" width="14.140625" style="7" customWidth="1"/>
    <col min="13" max="13" width="14.140625" style="38" customWidth="1"/>
    <col min="14" max="19" width="14.140625" style="7" customWidth="1"/>
    <col min="20" max="20" width="18.7109375" style="7" customWidth="1"/>
    <col min="21" max="16384" width="9.140625" style="8"/>
  </cols>
  <sheetData>
    <row r="1" spans="1:43" s="23" customFormat="1" ht="19.5" customHeight="1" x14ac:dyDescent="0.25">
      <c r="A1" s="237" t="s">
        <v>61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74"/>
      <c r="W1" s="74"/>
      <c r="X1" s="49"/>
      <c r="Y1" s="74"/>
      <c r="Z1" s="74"/>
      <c r="AA1" s="74"/>
      <c r="AB1" s="74"/>
      <c r="AC1" s="74"/>
      <c r="AD1" s="49"/>
      <c r="AE1" s="74"/>
      <c r="AF1" s="74"/>
      <c r="AG1" s="74"/>
      <c r="AH1" s="74"/>
      <c r="AI1" s="74"/>
      <c r="AJ1" s="49"/>
      <c r="AK1" s="74"/>
      <c r="AL1" s="74"/>
      <c r="AQ1" s="121"/>
    </row>
    <row r="2" spans="1:43" ht="51.75" customHeight="1" thickBot="1" x14ac:dyDescent="0.3">
      <c r="A2" s="240" t="s">
        <v>62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2"/>
      <c r="V2" s="51"/>
      <c r="W2" s="51"/>
      <c r="X2" s="76"/>
      <c r="Y2" s="51"/>
      <c r="Z2" s="51"/>
      <c r="AA2" s="51"/>
      <c r="AB2" s="51"/>
      <c r="AC2" s="51"/>
      <c r="AD2" s="76"/>
      <c r="AE2" s="51"/>
      <c r="AF2" s="51"/>
      <c r="AG2" s="51"/>
      <c r="AH2" s="51"/>
      <c r="AI2" s="51"/>
      <c r="AJ2" s="76"/>
      <c r="AK2" s="51"/>
      <c r="AL2" s="51"/>
      <c r="AQ2" s="122"/>
    </row>
    <row r="3" spans="1:43" s="123" customFormat="1" ht="19.5" customHeight="1" thickBot="1" x14ac:dyDescent="0.3">
      <c r="A3" s="255" t="s">
        <v>2</v>
      </c>
      <c r="B3" s="205" t="s">
        <v>63</v>
      </c>
      <c r="C3" s="205" t="s">
        <v>7</v>
      </c>
      <c r="D3" s="249" t="s">
        <v>64</v>
      </c>
      <c r="E3" s="250"/>
      <c r="F3" s="250"/>
      <c r="G3" s="250"/>
      <c r="H3" s="250"/>
      <c r="I3" s="250"/>
      <c r="J3" s="250"/>
      <c r="K3" s="250"/>
      <c r="L3" s="251" t="s">
        <v>65</v>
      </c>
      <c r="M3" s="252"/>
      <c r="N3" s="252"/>
      <c r="O3" s="252"/>
      <c r="P3" s="252"/>
      <c r="Q3" s="252"/>
      <c r="R3" s="252"/>
      <c r="S3" s="252"/>
      <c r="T3" s="252"/>
      <c r="U3" s="253"/>
      <c r="V3" s="79"/>
      <c r="W3" s="79"/>
      <c r="X3" s="78"/>
      <c r="Y3" s="79"/>
      <c r="Z3" s="79"/>
      <c r="AA3" s="79"/>
      <c r="AB3" s="79"/>
      <c r="AC3" s="79"/>
      <c r="AD3" s="78"/>
      <c r="AE3" s="79"/>
      <c r="AF3" s="79"/>
      <c r="AG3" s="79"/>
      <c r="AH3" s="79"/>
      <c r="AI3" s="79"/>
      <c r="AJ3" s="78"/>
      <c r="AK3" s="79"/>
      <c r="AL3" s="79"/>
      <c r="AQ3" s="124"/>
    </row>
    <row r="4" spans="1:43" s="7" customFormat="1" ht="18" customHeight="1" x14ac:dyDescent="0.25">
      <c r="A4" s="256"/>
      <c r="B4" s="206"/>
      <c r="C4" s="206"/>
      <c r="D4" s="233" t="s">
        <v>252</v>
      </c>
      <c r="E4" s="233" t="s">
        <v>67</v>
      </c>
      <c r="F4" s="243" t="s">
        <v>68</v>
      </c>
      <c r="G4" s="244"/>
      <c r="H4" s="243" t="s">
        <v>13</v>
      </c>
      <c r="I4" s="244"/>
      <c r="J4" s="243" t="s">
        <v>12</v>
      </c>
      <c r="K4" s="247"/>
      <c r="L4" s="258" t="s">
        <v>66</v>
      </c>
      <c r="M4" s="232" t="s">
        <v>67</v>
      </c>
      <c r="N4" s="235" t="s">
        <v>69</v>
      </c>
      <c r="O4" s="235" t="s">
        <v>70</v>
      </c>
      <c r="P4" s="235" t="s">
        <v>71</v>
      </c>
      <c r="Q4" s="235" t="s">
        <v>72</v>
      </c>
      <c r="R4" s="235" t="s">
        <v>73</v>
      </c>
      <c r="S4" s="235" t="s">
        <v>74</v>
      </c>
      <c r="T4" s="235"/>
      <c r="U4" s="254"/>
      <c r="V4" s="77"/>
      <c r="W4" s="77"/>
      <c r="X4" s="76"/>
      <c r="Y4" s="77"/>
      <c r="Z4" s="77"/>
      <c r="AA4" s="77"/>
      <c r="AB4" s="77"/>
      <c r="AC4" s="77"/>
      <c r="AD4" s="76"/>
      <c r="AE4" s="77"/>
      <c r="AF4" s="77"/>
      <c r="AG4" s="77"/>
      <c r="AH4" s="77"/>
      <c r="AI4" s="77"/>
      <c r="AJ4" s="76"/>
      <c r="AK4" s="77"/>
      <c r="AL4" s="77"/>
      <c r="AQ4" s="125"/>
    </row>
    <row r="5" spans="1:43" s="123" customFormat="1" ht="60.75" customHeight="1" thickBot="1" x14ac:dyDescent="0.3">
      <c r="A5" s="256"/>
      <c r="B5" s="206"/>
      <c r="C5" s="206"/>
      <c r="D5" s="234"/>
      <c r="E5" s="234"/>
      <c r="F5" s="245"/>
      <c r="G5" s="246"/>
      <c r="H5" s="245"/>
      <c r="I5" s="246"/>
      <c r="J5" s="245"/>
      <c r="K5" s="248"/>
      <c r="L5" s="258"/>
      <c r="M5" s="232"/>
      <c r="N5" s="235"/>
      <c r="O5" s="235"/>
      <c r="P5" s="235"/>
      <c r="Q5" s="235"/>
      <c r="R5" s="235"/>
      <c r="S5" s="126" t="s">
        <v>20</v>
      </c>
      <c r="T5" s="126" t="s">
        <v>20</v>
      </c>
      <c r="U5" s="127" t="s">
        <v>22</v>
      </c>
      <c r="V5" s="79"/>
      <c r="W5" s="79"/>
      <c r="X5" s="78"/>
      <c r="Y5" s="79"/>
      <c r="Z5" s="79"/>
      <c r="AA5" s="79"/>
      <c r="AB5" s="79"/>
      <c r="AC5" s="79"/>
      <c r="AD5" s="78"/>
      <c r="AE5" s="79"/>
      <c r="AF5" s="79"/>
      <c r="AG5" s="79"/>
      <c r="AH5" s="79"/>
      <c r="AI5" s="79"/>
      <c r="AJ5" s="78"/>
      <c r="AK5" s="79"/>
      <c r="AL5" s="79"/>
      <c r="AQ5" s="124"/>
    </row>
    <row r="6" spans="1:43" ht="22.5" customHeight="1" thickBot="1" x14ac:dyDescent="0.3">
      <c r="A6" s="257"/>
      <c r="B6" s="207"/>
      <c r="C6" s="207"/>
      <c r="D6" s="128" t="s">
        <v>23</v>
      </c>
      <c r="E6" s="128" t="s">
        <v>24</v>
      </c>
      <c r="F6" s="128" t="s">
        <v>23</v>
      </c>
      <c r="G6" s="128" t="s">
        <v>24</v>
      </c>
      <c r="H6" s="128" t="s">
        <v>23</v>
      </c>
      <c r="I6" s="128" t="s">
        <v>24</v>
      </c>
      <c r="J6" s="129" t="s">
        <v>23</v>
      </c>
      <c r="K6" s="128" t="s">
        <v>24</v>
      </c>
      <c r="L6" s="130" t="s">
        <v>23</v>
      </c>
      <c r="M6" s="131" t="s">
        <v>24</v>
      </c>
      <c r="N6" s="132" t="s">
        <v>23</v>
      </c>
      <c r="O6" s="132" t="s">
        <v>23</v>
      </c>
      <c r="P6" s="132" t="s">
        <v>23</v>
      </c>
      <c r="Q6" s="132" t="s">
        <v>23</v>
      </c>
      <c r="R6" s="132" t="s">
        <v>23</v>
      </c>
      <c r="S6" s="132" t="s">
        <v>23</v>
      </c>
      <c r="T6" s="132" t="s">
        <v>23</v>
      </c>
      <c r="U6" s="133" t="s">
        <v>23</v>
      </c>
      <c r="V6" s="51"/>
      <c r="W6" s="51"/>
      <c r="X6" s="76"/>
      <c r="Y6" s="51"/>
      <c r="Z6" s="51"/>
      <c r="AA6" s="51"/>
      <c r="AB6" s="51"/>
      <c r="AC6" s="51"/>
      <c r="AD6" s="76"/>
      <c r="AE6" s="51"/>
      <c r="AF6" s="51"/>
      <c r="AG6" s="51"/>
      <c r="AH6" s="51"/>
      <c r="AI6" s="51"/>
      <c r="AJ6" s="76"/>
      <c r="AK6" s="51"/>
      <c r="AL6" s="51"/>
      <c r="AQ6" s="122"/>
    </row>
    <row r="7" spans="1:43" ht="14.25" customHeight="1" thickBot="1" x14ac:dyDescent="0.3">
      <c r="A7" s="134">
        <v>1</v>
      </c>
      <c r="B7" s="134">
        <v>2</v>
      </c>
      <c r="C7" s="135">
        <v>3</v>
      </c>
      <c r="D7" s="134">
        <v>4</v>
      </c>
      <c r="E7" s="134">
        <v>5</v>
      </c>
      <c r="F7" s="135">
        <v>6</v>
      </c>
      <c r="G7" s="134">
        <v>7</v>
      </c>
      <c r="H7" s="134">
        <v>8</v>
      </c>
      <c r="I7" s="135">
        <v>9</v>
      </c>
      <c r="J7" s="136">
        <v>10</v>
      </c>
      <c r="K7" s="135">
        <v>11</v>
      </c>
      <c r="L7" s="137">
        <v>12</v>
      </c>
      <c r="M7" s="138">
        <v>13</v>
      </c>
      <c r="N7" s="137">
        <v>14</v>
      </c>
      <c r="O7" s="138">
        <v>15</v>
      </c>
      <c r="P7" s="137">
        <v>16</v>
      </c>
      <c r="Q7" s="138">
        <v>17</v>
      </c>
      <c r="R7" s="137">
        <v>18</v>
      </c>
      <c r="S7" s="138">
        <v>19</v>
      </c>
      <c r="T7" s="137">
        <v>20</v>
      </c>
      <c r="U7" s="139">
        <v>21</v>
      </c>
      <c r="V7" s="51"/>
      <c r="W7" s="51"/>
      <c r="X7" s="76"/>
      <c r="Y7" s="51"/>
      <c r="Z7" s="51"/>
      <c r="AA7" s="51"/>
      <c r="AB7" s="51"/>
      <c r="AC7" s="51"/>
      <c r="AD7" s="76"/>
      <c r="AE7" s="51"/>
      <c r="AF7" s="51"/>
      <c r="AG7" s="51"/>
      <c r="AH7" s="51"/>
      <c r="AI7" s="51"/>
      <c r="AJ7" s="76"/>
      <c r="AK7" s="51"/>
      <c r="AL7" s="51"/>
      <c r="AQ7" s="122"/>
    </row>
    <row r="8" spans="1:43" ht="15" customHeight="1" x14ac:dyDescent="0.25">
      <c r="A8" s="35">
        <v>2</v>
      </c>
      <c r="B8" s="35" t="s">
        <v>36</v>
      </c>
      <c r="C8" s="35">
        <v>24</v>
      </c>
      <c r="D8" s="114">
        <v>2</v>
      </c>
      <c r="E8" s="1">
        <v>8.3333333333333339</v>
      </c>
      <c r="F8" s="114">
        <v>0</v>
      </c>
      <c r="G8" s="1">
        <v>0</v>
      </c>
      <c r="H8" s="140">
        <v>0</v>
      </c>
      <c r="I8" s="141">
        <v>0</v>
      </c>
      <c r="J8" s="142">
        <v>0</v>
      </c>
      <c r="K8" s="141">
        <v>0</v>
      </c>
      <c r="L8" s="140">
        <v>22</v>
      </c>
      <c r="M8" s="143">
        <v>91.666666666666671</v>
      </c>
      <c r="N8" s="140">
        <v>2</v>
      </c>
      <c r="O8" s="35">
        <v>0</v>
      </c>
      <c r="P8" s="35">
        <v>20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43" ht="15" customHeight="1" x14ac:dyDescent="0.25">
      <c r="A9" s="35">
        <v>3</v>
      </c>
      <c r="B9" s="35" t="s">
        <v>40</v>
      </c>
      <c r="C9" s="35">
        <v>7</v>
      </c>
      <c r="D9" s="114">
        <v>7</v>
      </c>
      <c r="E9" s="1">
        <v>100</v>
      </c>
      <c r="F9" s="114">
        <v>1</v>
      </c>
      <c r="G9" s="1">
        <v>14.285714285714286</v>
      </c>
      <c r="H9" s="140">
        <v>0</v>
      </c>
      <c r="I9" s="141">
        <v>0</v>
      </c>
      <c r="J9" s="142">
        <v>0</v>
      </c>
      <c r="K9" s="141">
        <v>0</v>
      </c>
      <c r="L9" s="140">
        <v>0</v>
      </c>
      <c r="M9" s="143">
        <v>0</v>
      </c>
      <c r="N9" s="140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</row>
    <row r="10" spans="1:43" ht="15" customHeight="1" x14ac:dyDescent="0.25">
      <c r="A10" s="35">
        <v>27</v>
      </c>
      <c r="B10" s="35" t="s">
        <v>44</v>
      </c>
      <c r="C10" s="35">
        <v>21</v>
      </c>
      <c r="D10" s="114">
        <v>6</v>
      </c>
      <c r="E10" s="1">
        <v>28.571428571428573</v>
      </c>
      <c r="F10" s="114">
        <v>2</v>
      </c>
      <c r="G10" s="1">
        <v>9.5238095238095237</v>
      </c>
      <c r="H10" s="140">
        <v>0</v>
      </c>
      <c r="I10" s="141">
        <v>0</v>
      </c>
      <c r="J10" s="142">
        <v>0</v>
      </c>
      <c r="K10" s="141">
        <v>0</v>
      </c>
      <c r="L10" s="140">
        <v>15</v>
      </c>
      <c r="M10" s="143">
        <v>71.428571428571431</v>
      </c>
      <c r="N10" s="140">
        <v>9</v>
      </c>
      <c r="O10" s="35">
        <v>0</v>
      </c>
      <c r="P10" s="35">
        <v>6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</row>
    <row r="11" spans="1:43" ht="15" customHeight="1" x14ac:dyDescent="0.25">
      <c r="A11" s="35">
        <v>32</v>
      </c>
      <c r="B11" s="35" t="s">
        <v>43</v>
      </c>
      <c r="C11" s="35">
        <v>18</v>
      </c>
      <c r="D11" s="114">
        <v>6</v>
      </c>
      <c r="E11" s="1">
        <v>33.333333333333336</v>
      </c>
      <c r="F11" s="114">
        <v>4</v>
      </c>
      <c r="G11" s="1">
        <v>22.222222222222221</v>
      </c>
      <c r="H11" s="140">
        <v>0</v>
      </c>
      <c r="I11" s="141">
        <v>0</v>
      </c>
      <c r="J11" s="142">
        <v>0</v>
      </c>
      <c r="K11" s="141">
        <v>0</v>
      </c>
      <c r="L11" s="140">
        <v>12</v>
      </c>
      <c r="M11" s="143">
        <v>66.666666666666671</v>
      </c>
      <c r="N11" s="140">
        <v>2</v>
      </c>
      <c r="O11" s="35">
        <v>0</v>
      </c>
      <c r="P11" s="35">
        <v>9</v>
      </c>
      <c r="Q11" s="35">
        <v>1</v>
      </c>
      <c r="R11" s="35">
        <v>0</v>
      </c>
      <c r="S11" s="35">
        <v>0</v>
      </c>
      <c r="T11" s="35">
        <v>0</v>
      </c>
      <c r="U11" s="35">
        <v>0</v>
      </c>
    </row>
    <row r="12" spans="1:43" ht="15" customHeight="1" x14ac:dyDescent="0.25">
      <c r="A12" s="35">
        <v>40</v>
      </c>
      <c r="B12" s="35" t="s">
        <v>39</v>
      </c>
      <c r="C12" s="35">
        <v>21</v>
      </c>
      <c r="D12" s="114">
        <v>14</v>
      </c>
      <c r="E12" s="1">
        <v>66.666666666666671</v>
      </c>
      <c r="F12" s="114">
        <v>6</v>
      </c>
      <c r="G12" s="1">
        <v>28.571428571428573</v>
      </c>
      <c r="H12" s="140">
        <v>5</v>
      </c>
      <c r="I12" s="141">
        <v>23.80952380952381</v>
      </c>
      <c r="J12" s="142">
        <v>0</v>
      </c>
      <c r="K12" s="141">
        <v>0</v>
      </c>
      <c r="L12" s="140">
        <v>2</v>
      </c>
      <c r="M12" s="143">
        <v>9.5238095238095237</v>
      </c>
      <c r="N12" s="140">
        <v>1</v>
      </c>
      <c r="O12" s="35">
        <v>0</v>
      </c>
      <c r="P12" s="35">
        <v>0</v>
      </c>
      <c r="Q12" s="35">
        <v>0</v>
      </c>
      <c r="R12" s="35">
        <v>0</v>
      </c>
      <c r="S12" s="35">
        <v>1</v>
      </c>
      <c r="T12" s="35">
        <v>0</v>
      </c>
      <c r="U12" s="35">
        <v>0</v>
      </c>
    </row>
    <row r="13" spans="1:43" ht="15" customHeight="1" x14ac:dyDescent="0.25">
      <c r="A13" s="35">
        <v>45</v>
      </c>
      <c r="B13" s="35" t="s">
        <v>42</v>
      </c>
      <c r="C13" s="35">
        <v>21</v>
      </c>
      <c r="D13" s="114">
        <v>6</v>
      </c>
      <c r="E13" s="1">
        <v>28.571428571428573</v>
      </c>
      <c r="F13" s="114">
        <v>0</v>
      </c>
      <c r="G13" s="1">
        <v>0</v>
      </c>
      <c r="H13" s="140">
        <v>0</v>
      </c>
      <c r="I13" s="141">
        <v>0</v>
      </c>
      <c r="J13" s="142">
        <v>0</v>
      </c>
      <c r="K13" s="141">
        <v>0</v>
      </c>
      <c r="L13" s="140">
        <v>15</v>
      </c>
      <c r="M13" s="143">
        <v>71.428571428571431</v>
      </c>
      <c r="N13" s="140">
        <v>1</v>
      </c>
      <c r="O13" s="35">
        <v>0</v>
      </c>
      <c r="P13" s="35">
        <v>14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43" ht="15" customHeight="1" x14ac:dyDescent="0.25">
      <c r="A14" s="35">
        <v>50</v>
      </c>
      <c r="B14" s="35" t="s">
        <v>38</v>
      </c>
      <c r="C14" s="35">
        <v>24</v>
      </c>
      <c r="D14" s="114">
        <v>14</v>
      </c>
      <c r="E14" s="1">
        <v>58.333333333333336</v>
      </c>
      <c r="F14" s="114">
        <v>3</v>
      </c>
      <c r="G14" s="1">
        <v>12.5</v>
      </c>
      <c r="H14" s="140">
        <v>0</v>
      </c>
      <c r="I14" s="141">
        <v>0</v>
      </c>
      <c r="J14" s="142">
        <v>0</v>
      </c>
      <c r="K14" s="141">
        <v>0</v>
      </c>
      <c r="L14" s="140">
        <v>10</v>
      </c>
      <c r="M14" s="143">
        <v>41.666666666666664</v>
      </c>
      <c r="N14" s="140">
        <v>2</v>
      </c>
      <c r="O14" s="35">
        <v>0</v>
      </c>
      <c r="P14" s="35">
        <v>8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</row>
    <row r="15" spans="1:43" ht="15" customHeight="1" x14ac:dyDescent="0.25">
      <c r="A15" s="35">
        <v>56</v>
      </c>
      <c r="B15" s="35" t="s">
        <v>35</v>
      </c>
      <c r="C15" s="35">
        <v>31</v>
      </c>
      <c r="D15" s="114">
        <v>15</v>
      </c>
      <c r="E15" s="1">
        <v>48.387096774193552</v>
      </c>
      <c r="F15" s="114">
        <v>4</v>
      </c>
      <c r="G15" s="1">
        <v>12.903225806451612</v>
      </c>
      <c r="H15" s="140">
        <v>0</v>
      </c>
      <c r="I15" s="141">
        <v>0</v>
      </c>
      <c r="J15" s="142">
        <v>0</v>
      </c>
      <c r="K15" s="141">
        <v>0</v>
      </c>
      <c r="L15" s="140">
        <v>16</v>
      </c>
      <c r="M15" s="143">
        <v>51.612903225806448</v>
      </c>
      <c r="N15" s="140">
        <v>1</v>
      </c>
      <c r="O15" s="35">
        <v>0</v>
      </c>
      <c r="P15" s="35">
        <v>15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43" ht="15" customHeight="1" x14ac:dyDescent="0.25">
      <c r="A16" s="35">
        <v>69</v>
      </c>
      <c r="B16" s="35" t="s">
        <v>32</v>
      </c>
      <c r="C16" s="35">
        <v>22</v>
      </c>
      <c r="D16" s="114">
        <v>17</v>
      </c>
      <c r="E16" s="1">
        <v>77.272727272727266</v>
      </c>
      <c r="F16" s="114">
        <v>11</v>
      </c>
      <c r="G16" s="1">
        <v>50</v>
      </c>
      <c r="H16" s="140">
        <v>0</v>
      </c>
      <c r="I16" s="141">
        <v>0</v>
      </c>
      <c r="J16" s="142">
        <v>0</v>
      </c>
      <c r="K16" s="141">
        <v>0</v>
      </c>
      <c r="L16" s="140">
        <v>5</v>
      </c>
      <c r="M16" s="143">
        <v>22.727272727272727</v>
      </c>
      <c r="N16" s="140">
        <v>2</v>
      </c>
      <c r="O16" s="35">
        <v>0</v>
      </c>
      <c r="P16" s="35">
        <v>1</v>
      </c>
      <c r="Q16" s="35">
        <v>2</v>
      </c>
      <c r="R16" s="35">
        <v>0</v>
      </c>
      <c r="S16" s="35">
        <v>0</v>
      </c>
      <c r="T16" s="35">
        <v>0</v>
      </c>
      <c r="U16" s="35">
        <v>0</v>
      </c>
    </row>
    <row r="17" spans="1:21" ht="15" customHeight="1" x14ac:dyDescent="0.25">
      <c r="A17" s="35">
        <v>74</v>
      </c>
      <c r="B17" s="35" t="s">
        <v>30</v>
      </c>
      <c r="C17" s="35">
        <v>20</v>
      </c>
      <c r="D17" s="114">
        <v>12</v>
      </c>
      <c r="E17" s="1">
        <v>60</v>
      </c>
      <c r="F17" s="114">
        <v>6</v>
      </c>
      <c r="G17" s="1">
        <v>30</v>
      </c>
      <c r="H17" s="140">
        <v>0</v>
      </c>
      <c r="I17" s="141">
        <v>0</v>
      </c>
      <c r="J17" s="142">
        <v>0</v>
      </c>
      <c r="K17" s="141">
        <v>0</v>
      </c>
      <c r="L17" s="140">
        <v>8</v>
      </c>
      <c r="M17" s="143">
        <v>40</v>
      </c>
      <c r="N17" s="140">
        <v>3</v>
      </c>
      <c r="O17" s="35">
        <v>0</v>
      </c>
      <c r="P17" s="35">
        <v>4</v>
      </c>
      <c r="Q17" s="35">
        <v>0</v>
      </c>
      <c r="R17" s="35">
        <v>0</v>
      </c>
      <c r="S17" s="35">
        <v>1</v>
      </c>
      <c r="T17" s="35">
        <v>0</v>
      </c>
      <c r="U17" s="35">
        <v>0</v>
      </c>
    </row>
    <row r="18" spans="1:21" ht="15" customHeight="1" x14ac:dyDescent="0.25">
      <c r="A18" s="35">
        <v>93</v>
      </c>
      <c r="B18" s="35" t="s">
        <v>29</v>
      </c>
      <c r="C18" s="35">
        <v>21</v>
      </c>
      <c r="D18" s="114">
        <v>11</v>
      </c>
      <c r="E18" s="1">
        <v>52.38095238095238</v>
      </c>
      <c r="F18" s="114">
        <v>5</v>
      </c>
      <c r="G18" s="1">
        <v>23.80952380952381</v>
      </c>
      <c r="H18" s="140">
        <v>0</v>
      </c>
      <c r="I18" s="141">
        <v>0</v>
      </c>
      <c r="J18" s="142">
        <v>0</v>
      </c>
      <c r="K18" s="141">
        <v>0</v>
      </c>
      <c r="L18" s="140">
        <v>10</v>
      </c>
      <c r="M18" s="143">
        <v>47.61904761904762</v>
      </c>
      <c r="N18" s="140">
        <v>0</v>
      </c>
      <c r="O18" s="35">
        <v>0</v>
      </c>
      <c r="P18" s="35">
        <v>10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ht="15" customHeight="1" x14ac:dyDescent="0.25">
      <c r="A19" s="35">
        <v>118</v>
      </c>
      <c r="B19" s="35" t="s">
        <v>34</v>
      </c>
      <c r="C19" s="35">
        <v>48</v>
      </c>
      <c r="D19" s="114">
        <v>29</v>
      </c>
      <c r="E19" s="1">
        <v>60.416666666666664</v>
      </c>
      <c r="F19" s="114">
        <v>9</v>
      </c>
      <c r="G19" s="1">
        <v>18.75</v>
      </c>
      <c r="H19" s="140">
        <v>0</v>
      </c>
      <c r="I19" s="141">
        <v>0</v>
      </c>
      <c r="J19" s="142">
        <v>0</v>
      </c>
      <c r="K19" s="141">
        <v>0</v>
      </c>
      <c r="L19" s="140">
        <v>19</v>
      </c>
      <c r="M19" s="143">
        <v>39.583333333333336</v>
      </c>
      <c r="N19" s="140">
        <v>2</v>
      </c>
      <c r="O19" s="35">
        <v>0</v>
      </c>
      <c r="P19" s="35">
        <v>16</v>
      </c>
      <c r="Q19" s="35">
        <v>0</v>
      </c>
      <c r="R19" s="35">
        <v>0</v>
      </c>
      <c r="S19" s="35">
        <v>1</v>
      </c>
      <c r="T19" s="35">
        <v>0</v>
      </c>
      <c r="U19" s="35">
        <v>0</v>
      </c>
    </row>
    <row r="20" spans="1:21" ht="15" customHeight="1" x14ac:dyDescent="0.25">
      <c r="A20" s="35">
        <v>128</v>
      </c>
      <c r="B20" s="35" t="s">
        <v>27</v>
      </c>
      <c r="C20" s="35">
        <v>17</v>
      </c>
      <c r="D20" s="114">
        <v>12</v>
      </c>
      <c r="E20" s="1">
        <v>70.588235294117652</v>
      </c>
      <c r="F20" s="114">
        <v>12</v>
      </c>
      <c r="G20" s="1">
        <v>70.588235294117652</v>
      </c>
      <c r="H20" s="140">
        <v>0</v>
      </c>
      <c r="I20" s="141">
        <v>0</v>
      </c>
      <c r="J20" s="142">
        <v>0</v>
      </c>
      <c r="K20" s="141">
        <v>0</v>
      </c>
      <c r="L20" s="140">
        <v>5</v>
      </c>
      <c r="M20" s="143">
        <v>29.411764705882351</v>
      </c>
      <c r="N20" s="140">
        <v>2</v>
      </c>
      <c r="O20" s="35">
        <v>0</v>
      </c>
      <c r="P20" s="35">
        <v>2</v>
      </c>
      <c r="Q20" s="35">
        <v>1</v>
      </c>
      <c r="R20" s="35">
        <v>0</v>
      </c>
      <c r="S20" s="35">
        <v>0</v>
      </c>
      <c r="T20" s="35">
        <v>0</v>
      </c>
      <c r="U20" s="35">
        <v>0</v>
      </c>
    </row>
    <row r="21" spans="1:21" ht="15" customHeight="1" thickBot="1" x14ac:dyDescent="0.3">
      <c r="A21" s="35">
        <v>141</v>
      </c>
      <c r="B21" s="35" t="s">
        <v>37</v>
      </c>
      <c r="C21" s="35">
        <v>37</v>
      </c>
      <c r="D21" s="114">
        <v>30</v>
      </c>
      <c r="E21" s="1">
        <v>81.081081081081081</v>
      </c>
      <c r="F21" s="114">
        <v>5</v>
      </c>
      <c r="G21" s="1">
        <v>13.513513513513514</v>
      </c>
      <c r="H21" s="140">
        <v>0</v>
      </c>
      <c r="I21" s="141">
        <v>0</v>
      </c>
      <c r="J21" s="142">
        <v>0</v>
      </c>
      <c r="K21" s="141">
        <v>0</v>
      </c>
      <c r="L21" s="140">
        <v>7</v>
      </c>
      <c r="M21" s="143">
        <v>18.918918918918919</v>
      </c>
      <c r="N21" s="140">
        <v>3</v>
      </c>
      <c r="O21" s="35">
        <v>0</v>
      </c>
      <c r="P21" s="35">
        <v>4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5" customHeight="1" thickBot="1" x14ac:dyDescent="0.3">
      <c r="A22" s="160" t="s">
        <v>250</v>
      </c>
      <c r="B22" s="161"/>
      <c r="C22" s="2">
        <v>332</v>
      </c>
      <c r="D22" s="2">
        <v>181</v>
      </c>
      <c r="E22" s="9">
        <v>54.518072289156628</v>
      </c>
      <c r="F22" s="2">
        <v>68</v>
      </c>
      <c r="G22" s="9">
        <v>20.481927710843372</v>
      </c>
      <c r="H22" s="2">
        <v>5</v>
      </c>
      <c r="I22" s="9">
        <v>1.5060240963855422</v>
      </c>
      <c r="J22" s="4">
        <v>0</v>
      </c>
      <c r="K22" s="9">
        <v>0</v>
      </c>
      <c r="L22" s="2">
        <v>146</v>
      </c>
      <c r="M22" s="9">
        <v>43.975903614457835</v>
      </c>
      <c r="N22" s="2">
        <v>30</v>
      </c>
      <c r="O22" s="2">
        <v>0</v>
      </c>
      <c r="P22" s="2">
        <v>109</v>
      </c>
      <c r="Q22" s="2">
        <v>4</v>
      </c>
      <c r="R22" s="2">
        <v>0</v>
      </c>
      <c r="S22" s="2">
        <v>3</v>
      </c>
      <c r="T22" s="2">
        <v>0</v>
      </c>
      <c r="U22" s="2">
        <v>0</v>
      </c>
    </row>
    <row r="23" spans="1:21" s="43" customFormat="1" ht="15" customHeight="1" x14ac:dyDescent="0.3">
      <c r="A23" s="236" t="s">
        <v>45</v>
      </c>
      <c r="B23" s="236"/>
      <c r="C23" s="18">
        <v>332</v>
      </c>
      <c r="D23" s="18">
        <v>181</v>
      </c>
      <c r="E23" s="19">
        <v>54.518072289156628</v>
      </c>
      <c r="F23" s="18">
        <v>68</v>
      </c>
      <c r="G23" s="19">
        <v>20.481927710843372</v>
      </c>
      <c r="H23" s="18">
        <v>5</v>
      </c>
      <c r="I23" s="19">
        <v>1.5060240963855422</v>
      </c>
      <c r="J23" s="18">
        <v>0</v>
      </c>
      <c r="K23" s="19">
        <v>0</v>
      </c>
      <c r="L23" s="18">
        <v>146</v>
      </c>
      <c r="M23" s="19">
        <v>43.975903614457835</v>
      </c>
      <c r="N23" s="18">
        <v>30</v>
      </c>
      <c r="O23" s="18">
        <v>0</v>
      </c>
      <c r="P23" s="18">
        <v>109</v>
      </c>
      <c r="Q23" s="18">
        <v>4</v>
      </c>
      <c r="R23" s="18">
        <v>0</v>
      </c>
      <c r="S23" s="18">
        <v>3</v>
      </c>
      <c r="T23" s="18">
        <v>0</v>
      </c>
      <c r="U23" s="18">
        <v>0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A23:B23"/>
    <mergeCell ref="A1:U1"/>
    <mergeCell ref="A2:U2"/>
    <mergeCell ref="F4:G5"/>
    <mergeCell ref="J4:K5"/>
    <mergeCell ref="D3:K3"/>
    <mergeCell ref="L3:U3"/>
    <mergeCell ref="S4:U4"/>
    <mergeCell ref="C3:C6"/>
    <mergeCell ref="A3:A6"/>
    <mergeCell ref="R4:R5"/>
    <mergeCell ref="B3:B6"/>
    <mergeCell ref="O4:O5"/>
    <mergeCell ref="L4:L5"/>
    <mergeCell ref="D4:D5"/>
    <mergeCell ref="Q4:Q5"/>
    <mergeCell ref="M4:M5"/>
    <mergeCell ref="E4:E5"/>
    <mergeCell ref="N4:N5"/>
    <mergeCell ref="P4:P5"/>
    <mergeCell ref="A22:B22"/>
    <mergeCell ref="H4:I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showRuler="0" zoomScale="68" zoomScaleNormal="68" zoomScalePageLayoutView="93" workbookViewId="0">
      <pane xSplit="2" ySplit="7" topLeftCell="C14" activePane="bottomRight" state="frozenSplit"/>
      <selection pane="topRight"/>
      <selection pane="bottomLeft"/>
      <selection pane="bottomRight" activeCell="A20" sqref="A20:F20"/>
    </sheetView>
  </sheetViews>
  <sheetFormatPr defaultRowHeight="15" customHeight="1" x14ac:dyDescent="0.25"/>
  <cols>
    <col min="1" max="1" width="5.42578125" style="7" customWidth="1"/>
    <col min="2" max="2" width="43.5703125" style="7" customWidth="1"/>
    <col min="3" max="3" width="16.28515625" style="7" customWidth="1"/>
    <col min="4" max="4" width="14.85546875" style="7" customWidth="1"/>
    <col min="5" max="5" width="29.140625" style="7" customWidth="1"/>
    <col min="6" max="6" width="13.42578125" style="7" customWidth="1"/>
    <col min="7" max="8" width="9" style="7" customWidth="1"/>
    <col min="9" max="9" width="9" style="38" customWidth="1"/>
    <col min="10" max="12" width="7.5703125" style="7" customWidth="1"/>
    <col min="13" max="13" width="8" style="38" customWidth="1"/>
    <col min="14" max="14" width="35.28515625" style="38" customWidth="1"/>
    <col min="15" max="15" width="25.5703125" style="38" customWidth="1"/>
    <col min="16" max="16" width="9.42578125" style="7" customWidth="1"/>
    <col min="17" max="17" width="10.42578125" style="38" customWidth="1"/>
    <col min="18" max="18" width="8.42578125" style="7" customWidth="1"/>
    <col min="19" max="19" width="8.42578125" style="38" customWidth="1"/>
    <col min="20" max="20" width="8.42578125" style="7" customWidth="1"/>
    <col min="21" max="21" width="8.42578125" style="38" customWidth="1"/>
    <col min="22" max="22" width="8.42578125" style="7" customWidth="1"/>
    <col min="23" max="23" width="8.42578125" style="38" customWidth="1"/>
    <col min="24" max="24" width="8.42578125" style="7" customWidth="1"/>
    <col min="25" max="25" width="8.42578125" style="38" customWidth="1"/>
    <col min="26" max="26" width="8.42578125" style="7" customWidth="1"/>
    <col min="27" max="27" width="8.42578125" style="38" customWidth="1"/>
    <col min="28" max="28" width="8.7109375" style="7" customWidth="1"/>
    <col min="29" max="33" width="8.7109375" style="8" customWidth="1"/>
    <col min="34" max="16384" width="9.140625" style="8"/>
  </cols>
  <sheetData>
    <row r="1" spans="1:33" s="23" customFormat="1" ht="22.5" customHeight="1" x14ac:dyDescent="0.25">
      <c r="A1" s="237" t="s">
        <v>75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9"/>
    </row>
    <row r="2" spans="1:33" ht="36.75" customHeight="1" thickBot="1" x14ac:dyDescent="0.3">
      <c r="A2" s="273" t="s">
        <v>76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5"/>
    </row>
    <row r="3" spans="1:33" s="26" customFormat="1" ht="30.75" customHeight="1" thickBot="1" x14ac:dyDescent="0.3">
      <c r="A3" s="291" t="s">
        <v>2</v>
      </c>
      <c r="B3" s="285" t="s">
        <v>48</v>
      </c>
      <c r="C3" s="288" t="s">
        <v>77</v>
      </c>
      <c r="D3" s="285" t="s">
        <v>78</v>
      </c>
      <c r="E3" s="285" t="s">
        <v>79</v>
      </c>
      <c r="F3" s="285" t="s">
        <v>80</v>
      </c>
      <c r="G3" s="285" t="s">
        <v>81</v>
      </c>
      <c r="H3" s="261" t="s">
        <v>8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3"/>
      <c r="AB3" s="264" t="s">
        <v>82</v>
      </c>
      <c r="AC3" s="265"/>
      <c r="AD3" s="265"/>
      <c r="AE3" s="265"/>
      <c r="AF3" s="265"/>
      <c r="AG3" s="266"/>
    </row>
    <row r="4" spans="1:33" s="7" customFormat="1" ht="18" customHeight="1" thickBot="1" x14ac:dyDescent="0.3">
      <c r="A4" s="292"/>
      <c r="B4" s="286"/>
      <c r="C4" s="289"/>
      <c r="D4" s="286"/>
      <c r="E4" s="286"/>
      <c r="F4" s="286"/>
      <c r="G4" s="286"/>
      <c r="H4" s="276" t="s">
        <v>83</v>
      </c>
      <c r="I4" s="277"/>
      <c r="J4" s="277"/>
      <c r="K4" s="277"/>
      <c r="L4" s="277"/>
      <c r="M4" s="277"/>
      <c r="N4" s="277"/>
      <c r="O4" s="277"/>
      <c r="P4" s="277"/>
      <c r="Q4" s="278"/>
      <c r="R4" s="281" t="s">
        <v>14</v>
      </c>
      <c r="S4" s="282"/>
      <c r="T4" s="276" t="s">
        <v>15</v>
      </c>
      <c r="U4" s="277"/>
      <c r="V4" s="277"/>
      <c r="W4" s="277"/>
      <c r="X4" s="277"/>
      <c r="Y4" s="277"/>
      <c r="Z4" s="277"/>
      <c r="AA4" s="278"/>
      <c r="AB4" s="267" t="s">
        <v>20</v>
      </c>
      <c r="AC4" s="268"/>
      <c r="AD4" s="267" t="s">
        <v>21</v>
      </c>
      <c r="AE4" s="268"/>
      <c r="AF4" s="267" t="s">
        <v>22</v>
      </c>
      <c r="AG4" s="271"/>
    </row>
    <row r="5" spans="1:33" s="26" customFormat="1" ht="62.25" customHeight="1" thickBot="1" x14ac:dyDescent="0.3">
      <c r="A5" s="292"/>
      <c r="B5" s="286"/>
      <c r="C5" s="289"/>
      <c r="D5" s="286"/>
      <c r="E5" s="286"/>
      <c r="F5" s="286"/>
      <c r="G5" s="286"/>
      <c r="H5" s="276" t="s">
        <v>12</v>
      </c>
      <c r="I5" s="278"/>
      <c r="J5" s="276" t="s">
        <v>84</v>
      </c>
      <c r="K5" s="278"/>
      <c r="L5" s="276" t="s">
        <v>64</v>
      </c>
      <c r="M5" s="278"/>
      <c r="N5" s="279" t="s">
        <v>85</v>
      </c>
      <c r="O5" s="279" t="s">
        <v>86</v>
      </c>
      <c r="P5" s="276" t="s">
        <v>87</v>
      </c>
      <c r="Q5" s="278"/>
      <c r="R5" s="283"/>
      <c r="S5" s="284"/>
      <c r="T5" s="276" t="s">
        <v>16</v>
      </c>
      <c r="U5" s="278"/>
      <c r="V5" s="276" t="s">
        <v>17</v>
      </c>
      <c r="W5" s="278"/>
      <c r="X5" s="276" t="s">
        <v>18</v>
      </c>
      <c r="Y5" s="278"/>
      <c r="Z5" s="276" t="s">
        <v>19</v>
      </c>
      <c r="AA5" s="278"/>
      <c r="AB5" s="269"/>
      <c r="AC5" s="270"/>
      <c r="AD5" s="269"/>
      <c r="AE5" s="270"/>
      <c r="AF5" s="269"/>
      <c r="AG5" s="272"/>
    </row>
    <row r="6" spans="1:33" ht="18" customHeight="1" thickBot="1" x14ac:dyDescent="0.3">
      <c r="A6" s="293"/>
      <c r="B6" s="287"/>
      <c r="C6" s="290"/>
      <c r="D6" s="287"/>
      <c r="E6" s="287"/>
      <c r="F6" s="287"/>
      <c r="G6" s="287"/>
      <c r="H6" s="29" t="s">
        <v>23</v>
      </c>
      <c r="I6" s="30" t="s">
        <v>24</v>
      </c>
      <c r="J6" s="29" t="s">
        <v>23</v>
      </c>
      <c r="K6" s="30" t="s">
        <v>24</v>
      </c>
      <c r="L6" s="29" t="s">
        <v>23</v>
      </c>
      <c r="M6" s="30" t="s">
        <v>24</v>
      </c>
      <c r="N6" s="280"/>
      <c r="O6" s="280"/>
      <c r="P6" s="29" t="s">
        <v>23</v>
      </c>
      <c r="Q6" s="30" t="s">
        <v>24</v>
      </c>
      <c r="R6" s="29" t="s">
        <v>23</v>
      </c>
      <c r="S6" s="30" t="s">
        <v>24</v>
      </c>
      <c r="T6" s="29" t="s">
        <v>23</v>
      </c>
      <c r="U6" s="30" t="s">
        <v>24</v>
      </c>
      <c r="V6" s="29" t="s">
        <v>23</v>
      </c>
      <c r="W6" s="30" t="s">
        <v>24</v>
      </c>
      <c r="X6" s="29" t="s">
        <v>23</v>
      </c>
      <c r="Y6" s="30" t="s">
        <v>24</v>
      </c>
      <c r="Z6" s="29" t="s">
        <v>23</v>
      </c>
      <c r="AA6" s="30" t="s">
        <v>24</v>
      </c>
      <c r="AB6" s="31" t="s">
        <v>23</v>
      </c>
      <c r="AC6" s="31" t="s">
        <v>24</v>
      </c>
      <c r="AD6" s="31" t="s">
        <v>23</v>
      </c>
      <c r="AE6" s="31" t="s">
        <v>24</v>
      </c>
      <c r="AF6" s="31" t="s">
        <v>23</v>
      </c>
      <c r="AG6" s="32" t="s">
        <v>24</v>
      </c>
    </row>
    <row r="7" spans="1:33" ht="15.75" customHeight="1" thickBot="1" x14ac:dyDescent="0.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</row>
    <row r="8" spans="1:33" ht="15" customHeight="1" x14ac:dyDescent="0.25">
      <c r="A8" s="162">
        <v>23</v>
      </c>
      <c r="B8" s="259" t="s">
        <v>41</v>
      </c>
      <c r="C8" s="35" t="s">
        <v>25</v>
      </c>
      <c r="D8" s="35" t="s">
        <v>31</v>
      </c>
      <c r="E8" s="35" t="s">
        <v>35</v>
      </c>
      <c r="F8" s="35">
        <v>55</v>
      </c>
      <c r="G8" s="35">
        <v>1</v>
      </c>
      <c r="H8" s="35">
        <v>0</v>
      </c>
      <c r="I8" s="34">
        <f t="shared" ref="I8:I19" si="0">100*H8/G8</f>
        <v>0</v>
      </c>
      <c r="J8" s="35">
        <v>0</v>
      </c>
      <c r="K8" s="34">
        <f t="shared" ref="K8:K19" si="1">100*J8/G8</f>
        <v>0</v>
      </c>
      <c r="L8" s="35">
        <v>1</v>
      </c>
      <c r="M8" s="34">
        <f t="shared" ref="M8:M19" si="2">100*L8/G8</f>
        <v>100</v>
      </c>
      <c r="N8" s="17" t="s">
        <v>93</v>
      </c>
      <c r="O8" s="17" t="s">
        <v>88</v>
      </c>
      <c r="P8" s="35">
        <v>0</v>
      </c>
      <c r="Q8" s="34">
        <f t="shared" ref="Q8:Q19" si="3">100*P8/G8</f>
        <v>0</v>
      </c>
      <c r="R8" s="35">
        <v>0</v>
      </c>
      <c r="S8" s="34">
        <f t="shared" ref="S8:S19" si="4">100*R8/G8</f>
        <v>0</v>
      </c>
      <c r="T8" s="35">
        <v>0</v>
      </c>
      <c r="U8" s="34">
        <f t="shared" ref="U8:U19" si="5">100*T8/G8</f>
        <v>0</v>
      </c>
      <c r="V8" s="35">
        <v>0</v>
      </c>
      <c r="W8" s="34">
        <f t="shared" ref="W8:W19" si="6">100*V8/G8</f>
        <v>0</v>
      </c>
      <c r="X8" s="35">
        <v>0</v>
      </c>
      <c r="Y8" s="34">
        <f t="shared" ref="Y8:Y19" si="7">100*X8/G8</f>
        <v>0</v>
      </c>
      <c r="Z8" s="35">
        <v>0</v>
      </c>
      <c r="AA8" s="34">
        <f t="shared" ref="AA8:AA19" si="8">100*Z8/G8</f>
        <v>0</v>
      </c>
      <c r="AB8" s="35">
        <v>0</v>
      </c>
      <c r="AC8" s="34">
        <f t="shared" ref="AC8:AC19" si="9">100*AB8/G8</f>
        <v>0</v>
      </c>
      <c r="AD8" s="35">
        <v>0</v>
      </c>
      <c r="AE8" s="34">
        <f t="shared" ref="AE8:AE19" si="10">100*AD8/G8</f>
        <v>0</v>
      </c>
      <c r="AF8" s="35">
        <v>0</v>
      </c>
      <c r="AG8" s="34">
        <f t="shared" ref="AG8:AG19" si="11">100*AF8/G8</f>
        <v>0</v>
      </c>
    </row>
    <row r="9" spans="1:33" ht="15" customHeight="1" x14ac:dyDescent="0.25">
      <c r="A9" s="163"/>
      <c r="B9" s="163"/>
      <c r="C9" s="35" t="s">
        <v>25</v>
      </c>
      <c r="D9" s="35">
        <v>350000</v>
      </c>
      <c r="E9" s="35" t="s">
        <v>38</v>
      </c>
      <c r="F9" s="35">
        <v>128</v>
      </c>
      <c r="G9" s="35">
        <v>1</v>
      </c>
      <c r="H9" s="35">
        <v>0</v>
      </c>
      <c r="I9" s="34">
        <f t="shared" si="0"/>
        <v>0</v>
      </c>
      <c r="J9" s="35">
        <v>0</v>
      </c>
      <c r="K9" s="34">
        <f t="shared" si="1"/>
        <v>0</v>
      </c>
      <c r="L9" s="35">
        <v>1</v>
      </c>
      <c r="M9" s="34">
        <f t="shared" si="2"/>
        <v>100</v>
      </c>
      <c r="N9" s="17" t="s">
        <v>94</v>
      </c>
      <c r="O9" s="17" t="s">
        <v>90</v>
      </c>
      <c r="P9" s="35">
        <v>0</v>
      </c>
      <c r="Q9" s="34">
        <f t="shared" si="3"/>
        <v>0</v>
      </c>
      <c r="R9" s="35">
        <v>0</v>
      </c>
      <c r="S9" s="34">
        <f t="shared" si="4"/>
        <v>0</v>
      </c>
      <c r="T9" s="35">
        <v>0</v>
      </c>
      <c r="U9" s="34">
        <f t="shared" si="5"/>
        <v>0</v>
      </c>
      <c r="V9" s="35">
        <v>0</v>
      </c>
      <c r="W9" s="34">
        <f t="shared" si="6"/>
        <v>0</v>
      </c>
      <c r="X9" s="35">
        <v>0</v>
      </c>
      <c r="Y9" s="34">
        <f t="shared" si="7"/>
        <v>0</v>
      </c>
      <c r="Z9" s="35">
        <v>0</v>
      </c>
      <c r="AA9" s="34">
        <f t="shared" si="8"/>
        <v>0</v>
      </c>
      <c r="AB9" s="35">
        <v>0</v>
      </c>
      <c r="AC9" s="34">
        <f t="shared" si="9"/>
        <v>0</v>
      </c>
      <c r="AD9" s="35">
        <v>0</v>
      </c>
      <c r="AE9" s="34">
        <f t="shared" si="10"/>
        <v>0</v>
      </c>
      <c r="AF9" s="35">
        <v>0</v>
      </c>
      <c r="AG9" s="34">
        <f t="shared" si="11"/>
        <v>0</v>
      </c>
    </row>
    <row r="10" spans="1:33" ht="15" customHeight="1" x14ac:dyDescent="0.25">
      <c r="A10" s="163"/>
      <c r="B10" s="163"/>
      <c r="C10" s="35" t="s">
        <v>25</v>
      </c>
      <c r="D10" s="35" t="s">
        <v>33</v>
      </c>
      <c r="E10" s="35" t="s">
        <v>44</v>
      </c>
      <c r="F10" s="35">
        <v>172</v>
      </c>
      <c r="G10" s="35">
        <v>1</v>
      </c>
      <c r="H10" s="35">
        <v>0</v>
      </c>
      <c r="I10" s="34">
        <f t="shared" si="0"/>
        <v>0</v>
      </c>
      <c r="J10" s="35">
        <v>0</v>
      </c>
      <c r="K10" s="34">
        <f t="shared" si="1"/>
        <v>0</v>
      </c>
      <c r="L10" s="35">
        <v>0</v>
      </c>
      <c r="M10" s="34">
        <f t="shared" si="2"/>
        <v>0</v>
      </c>
      <c r="N10" s="17"/>
      <c r="O10" s="17"/>
      <c r="P10" s="35">
        <v>0</v>
      </c>
      <c r="Q10" s="34">
        <f t="shared" si="3"/>
        <v>0</v>
      </c>
      <c r="R10" s="35">
        <v>0</v>
      </c>
      <c r="S10" s="34">
        <f t="shared" si="4"/>
        <v>0</v>
      </c>
      <c r="T10" s="35">
        <v>1</v>
      </c>
      <c r="U10" s="34">
        <f t="shared" si="5"/>
        <v>100</v>
      </c>
      <c r="V10" s="35">
        <v>0</v>
      </c>
      <c r="W10" s="34">
        <f t="shared" si="6"/>
        <v>0</v>
      </c>
      <c r="X10" s="35">
        <v>0</v>
      </c>
      <c r="Y10" s="34">
        <f t="shared" si="7"/>
        <v>0</v>
      </c>
      <c r="Z10" s="35">
        <v>0</v>
      </c>
      <c r="AA10" s="34">
        <f t="shared" si="8"/>
        <v>0</v>
      </c>
      <c r="AB10" s="35">
        <v>0</v>
      </c>
      <c r="AC10" s="34">
        <f t="shared" si="9"/>
        <v>0</v>
      </c>
      <c r="AD10" s="35">
        <v>0</v>
      </c>
      <c r="AE10" s="34">
        <f t="shared" si="10"/>
        <v>0</v>
      </c>
      <c r="AF10" s="35">
        <v>0</v>
      </c>
      <c r="AG10" s="34">
        <f t="shared" si="11"/>
        <v>0</v>
      </c>
    </row>
    <row r="11" spans="1:33" ht="15" customHeight="1" x14ac:dyDescent="0.25">
      <c r="A11" s="163"/>
      <c r="B11" s="163"/>
      <c r="C11" s="35" t="s">
        <v>25</v>
      </c>
      <c r="D11" s="35" t="s">
        <v>33</v>
      </c>
      <c r="E11" s="35" t="s">
        <v>44</v>
      </c>
      <c r="F11" s="35">
        <v>176</v>
      </c>
      <c r="G11" s="35">
        <v>1</v>
      </c>
      <c r="H11" s="35">
        <v>0</v>
      </c>
      <c r="I11" s="34">
        <f t="shared" si="0"/>
        <v>0</v>
      </c>
      <c r="J11" s="35">
        <v>0</v>
      </c>
      <c r="K11" s="34">
        <f t="shared" si="1"/>
        <v>0</v>
      </c>
      <c r="L11" s="35">
        <v>0</v>
      </c>
      <c r="M11" s="34">
        <f t="shared" si="2"/>
        <v>0</v>
      </c>
      <c r="N11" s="17"/>
      <c r="O11" s="17"/>
      <c r="P11" s="35">
        <v>0</v>
      </c>
      <c r="Q11" s="34">
        <f t="shared" si="3"/>
        <v>0</v>
      </c>
      <c r="R11" s="35">
        <v>0</v>
      </c>
      <c r="S11" s="34">
        <f t="shared" si="4"/>
        <v>0</v>
      </c>
      <c r="T11" s="35">
        <v>1</v>
      </c>
      <c r="U11" s="34">
        <f t="shared" si="5"/>
        <v>100</v>
      </c>
      <c r="V11" s="35">
        <v>0</v>
      </c>
      <c r="W11" s="34">
        <f t="shared" si="6"/>
        <v>0</v>
      </c>
      <c r="X11" s="35">
        <v>0</v>
      </c>
      <c r="Y11" s="34">
        <f t="shared" si="7"/>
        <v>0</v>
      </c>
      <c r="Z11" s="35">
        <v>0</v>
      </c>
      <c r="AA11" s="34">
        <f t="shared" si="8"/>
        <v>0</v>
      </c>
      <c r="AB11" s="35">
        <v>0</v>
      </c>
      <c r="AC11" s="34">
        <f t="shared" si="9"/>
        <v>0</v>
      </c>
      <c r="AD11" s="35">
        <v>0</v>
      </c>
      <c r="AE11" s="34">
        <f t="shared" si="10"/>
        <v>0</v>
      </c>
      <c r="AF11" s="35">
        <v>0</v>
      </c>
      <c r="AG11" s="34">
        <f t="shared" si="11"/>
        <v>0</v>
      </c>
    </row>
    <row r="12" spans="1:33" ht="15" customHeight="1" x14ac:dyDescent="0.25">
      <c r="A12" s="163"/>
      <c r="B12" s="163"/>
      <c r="C12" s="35" t="s">
        <v>28</v>
      </c>
      <c r="D12" s="35">
        <v>430000</v>
      </c>
      <c r="E12" s="35" t="s">
        <v>30</v>
      </c>
      <c r="F12" s="35">
        <v>213</v>
      </c>
      <c r="G12" s="35">
        <v>1</v>
      </c>
      <c r="H12" s="35">
        <v>0</v>
      </c>
      <c r="I12" s="34">
        <f t="shared" si="0"/>
        <v>0</v>
      </c>
      <c r="J12" s="35">
        <v>0</v>
      </c>
      <c r="K12" s="34">
        <f t="shared" si="1"/>
        <v>0</v>
      </c>
      <c r="L12" s="35">
        <v>0</v>
      </c>
      <c r="M12" s="34">
        <f t="shared" si="2"/>
        <v>0</v>
      </c>
      <c r="N12" s="17"/>
      <c r="O12" s="17"/>
      <c r="P12" s="35">
        <v>0</v>
      </c>
      <c r="Q12" s="34">
        <f t="shared" si="3"/>
        <v>0</v>
      </c>
      <c r="R12" s="35">
        <v>0</v>
      </c>
      <c r="S12" s="34">
        <f t="shared" si="4"/>
        <v>0</v>
      </c>
      <c r="T12" s="35">
        <v>0</v>
      </c>
      <c r="U12" s="34">
        <f t="shared" si="5"/>
        <v>0</v>
      </c>
      <c r="V12" s="35">
        <v>1</v>
      </c>
      <c r="W12" s="34">
        <f t="shared" si="6"/>
        <v>100</v>
      </c>
      <c r="X12" s="35">
        <v>0</v>
      </c>
      <c r="Y12" s="34">
        <f t="shared" si="7"/>
        <v>0</v>
      </c>
      <c r="Z12" s="35">
        <v>0</v>
      </c>
      <c r="AA12" s="34">
        <f t="shared" si="8"/>
        <v>0</v>
      </c>
      <c r="AB12" s="35">
        <v>0</v>
      </c>
      <c r="AC12" s="34">
        <f t="shared" si="9"/>
        <v>0</v>
      </c>
      <c r="AD12" s="35">
        <v>0</v>
      </c>
      <c r="AE12" s="34">
        <f t="shared" si="10"/>
        <v>0</v>
      </c>
      <c r="AF12" s="35">
        <v>0</v>
      </c>
      <c r="AG12" s="34">
        <f t="shared" si="11"/>
        <v>0</v>
      </c>
    </row>
    <row r="13" spans="1:33" ht="15" customHeight="1" x14ac:dyDescent="0.25">
      <c r="A13" s="163"/>
      <c r="B13" s="163"/>
      <c r="C13" s="35" t="s">
        <v>28</v>
      </c>
      <c r="D13" s="35">
        <v>190000</v>
      </c>
      <c r="E13" s="35" t="s">
        <v>39</v>
      </c>
      <c r="F13" s="35">
        <v>251</v>
      </c>
      <c r="G13" s="35">
        <v>1</v>
      </c>
      <c r="H13" s="35">
        <v>0</v>
      </c>
      <c r="I13" s="34">
        <f t="shared" si="0"/>
        <v>0</v>
      </c>
      <c r="J13" s="35">
        <v>0</v>
      </c>
      <c r="K13" s="34">
        <f t="shared" si="1"/>
        <v>0</v>
      </c>
      <c r="L13" s="35">
        <v>1</v>
      </c>
      <c r="M13" s="34">
        <f t="shared" si="2"/>
        <v>100</v>
      </c>
      <c r="N13" s="17" t="s">
        <v>95</v>
      </c>
      <c r="O13" s="17" t="s">
        <v>88</v>
      </c>
      <c r="P13" s="35">
        <v>1</v>
      </c>
      <c r="Q13" s="34">
        <f t="shared" si="3"/>
        <v>100</v>
      </c>
      <c r="R13" s="35">
        <v>0</v>
      </c>
      <c r="S13" s="34">
        <f t="shared" si="4"/>
        <v>0</v>
      </c>
      <c r="T13" s="35">
        <v>0</v>
      </c>
      <c r="U13" s="34">
        <f t="shared" si="5"/>
        <v>0</v>
      </c>
      <c r="V13" s="35">
        <v>0</v>
      </c>
      <c r="W13" s="34">
        <f t="shared" si="6"/>
        <v>0</v>
      </c>
      <c r="X13" s="35">
        <v>0</v>
      </c>
      <c r="Y13" s="34">
        <f t="shared" si="7"/>
        <v>0</v>
      </c>
      <c r="Z13" s="35">
        <v>0</v>
      </c>
      <c r="AA13" s="34">
        <f t="shared" si="8"/>
        <v>0</v>
      </c>
      <c r="AB13" s="35">
        <v>0</v>
      </c>
      <c r="AC13" s="34">
        <f t="shared" si="9"/>
        <v>0</v>
      </c>
      <c r="AD13" s="35">
        <v>0</v>
      </c>
      <c r="AE13" s="34">
        <f t="shared" si="10"/>
        <v>0</v>
      </c>
      <c r="AF13" s="35">
        <v>0</v>
      </c>
      <c r="AG13" s="34">
        <f t="shared" si="11"/>
        <v>0</v>
      </c>
    </row>
    <row r="14" spans="1:33" ht="15" customHeight="1" x14ac:dyDescent="0.25">
      <c r="A14" s="163"/>
      <c r="B14" s="163"/>
      <c r="C14" s="35" t="s">
        <v>28</v>
      </c>
      <c r="D14" s="35">
        <v>190000</v>
      </c>
      <c r="E14" s="35" t="s">
        <v>39</v>
      </c>
      <c r="F14" s="35">
        <v>263</v>
      </c>
      <c r="G14" s="35">
        <v>1</v>
      </c>
      <c r="H14" s="35">
        <v>0</v>
      </c>
      <c r="I14" s="34">
        <f t="shared" si="0"/>
        <v>0</v>
      </c>
      <c r="J14" s="35">
        <v>0</v>
      </c>
      <c r="K14" s="34">
        <f t="shared" si="1"/>
        <v>0</v>
      </c>
      <c r="L14" s="35">
        <v>0</v>
      </c>
      <c r="M14" s="34">
        <f t="shared" si="2"/>
        <v>0</v>
      </c>
      <c r="N14" s="17"/>
      <c r="O14" s="17"/>
      <c r="P14" s="35">
        <v>0</v>
      </c>
      <c r="Q14" s="34">
        <f t="shared" si="3"/>
        <v>0</v>
      </c>
      <c r="R14" s="35">
        <v>0</v>
      </c>
      <c r="S14" s="34">
        <f t="shared" si="4"/>
        <v>0</v>
      </c>
      <c r="T14" s="35">
        <v>0</v>
      </c>
      <c r="U14" s="34">
        <f t="shared" si="5"/>
        <v>0</v>
      </c>
      <c r="V14" s="35">
        <v>1</v>
      </c>
      <c r="W14" s="34">
        <f t="shared" si="6"/>
        <v>100</v>
      </c>
      <c r="X14" s="35">
        <v>0</v>
      </c>
      <c r="Y14" s="34">
        <f t="shared" si="7"/>
        <v>0</v>
      </c>
      <c r="Z14" s="35">
        <v>0</v>
      </c>
      <c r="AA14" s="34">
        <f t="shared" si="8"/>
        <v>0</v>
      </c>
      <c r="AB14" s="35">
        <v>0</v>
      </c>
      <c r="AC14" s="34">
        <f t="shared" si="9"/>
        <v>0</v>
      </c>
      <c r="AD14" s="35">
        <v>0</v>
      </c>
      <c r="AE14" s="34">
        <f t="shared" si="10"/>
        <v>0</v>
      </c>
      <c r="AF14" s="35">
        <v>0</v>
      </c>
      <c r="AG14" s="34">
        <f t="shared" si="11"/>
        <v>0</v>
      </c>
    </row>
    <row r="15" spans="1:33" ht="15" customHeight="1" x14ac:dyDescent="0.25">
      <c r="A15" s="163"/>
      <c r="B15" s="163"/>
      <c r="C15" s="35" t="s">
        <v>28</v>
      </c>
      <c r="D15" s="35" t="s">
        <v>31</v>
      </c>
      <c r="E15" s="35" t="s">
        <v>42</v>
      </c>
      <c r="F15" s="35">
        <v>284</v>
      </c>
      <c r="G15" s="35">
        <v>1</v>
      </c>
      <c r="H15" s="35">
        <v>0</v>
      </c>
      <c r="I15" s="34">
        <f t="shared" si="0"/>
        <v>0</v>
      </c>
      <c r="J15" s="35">
        <v>0</v>
      </c>
      <c r="K15" s="34">
        <f t="shared" si="1"/>
        <v>0</v>
      </c>
      <c r="L15" s="35">
        <v>1</v>
      </c>
      <c r="M15" s="34">
        <f t="shared" si="2"/>
        <v>100</v>
      </c>
      <c r="N15" s="17" t="s">
        <v>96</v>
      </c>
      <c r="O15" s="17" t="s">
        <v>90</v>
      </c>
      <c r="P15" s="35">
        <v>0</v>
      </c>
      <c r="Q15" s="34">
        <f t="shared" si="3"/>
        <v>0</v>
      </c>
      <c r="R15" s="35">
        <v>0</v>
      </c>
      <c r="S15" s="34">
        <f t="shared" si="4"/>
        <v>0</v>
      </c>
      <c r="T15" s="35">
        <v>0</v>
      </c>
      <c r="U15" s="34">
        <f t="shared" si="5"/>
        <v>0</v>
      </c>
      <c r="V15" s="35">
        <v>0</v>
      </c>
      <c r="W15" s="34">
        <f t="shared" si="6"/>
        <v>0</v>
      </c>
      <c r="X15" s="35">
        <v>0</v>
      </c>
      <c r="Y15" s="34">
        <f t="shared" si="7"/>
        <v>0</v>
      </c>
      <c r="Z15" s="35">
        <v>0</v>
      </c>
      <c r="AA15" s="34">
        <f t="shared" si="8"/>
        <v>0</v>
      </c>
      <c r="AB15" s="35">
        <v>0</v>
      </c>
      <c r="AC15" s="34">
        <f t="shared" si="9"/>
        <v>0</v>
      </c>
      <c r="AD15" s="35">
        <v>0</v>
      </c>
      <c r="AE15" s="34">
        <f t="shared" si="10"/>
        <v>0</v>
      </c>
      <c r="AF15" s="35">
        <v>0</v>
      </c>
      <c r="AG15" s="34">
        <f t="shared" si="11"/>
        <v>0</v>
      </c>
    </row>
    <row r="16" spans="1:33" ht="15" customHeight="1" x14ac:dyDescent="0.25">
      <c r="A16" s="163"/>
      <c r="B16" s="163"/>
      <c r="C16" s="35" t="s">
        <v>28</v>
      </c>
      <c r="D16" s="35" t="s">
        <v>31</v>
      </c>
      <c r="E16" s="35" t="s">
        <v>42</v>
      </c>
      <c r="F16" s="35">
        <v>285</v>
      </c>
      <c r="G16" s="35">
        <v>1</v>
      </c>
      <c r="H16" s="35">
        <v>0</v>
      </c>
      <c r="I16" s="34">
        <f t="shared" si="0"/>
        <v>0</v>
      </c>
      <c r="J16" s="35">
        <v>0</v>
      </c>
      <c r="K16" s="34">
        <f t="shared" si="1"/>
        <v>0</v>
      </c>
      <c r="L16" s="35">
        <v>0</v>
      </c>
      <c r="M16" s="34">
        <f t="shared" si="2"/>
        <v>0</v>
      </c>
      <c r="N16" s="17"/>
      <c r="O16" s="17"/>
      <c r="P16" s="35">
        <v>0</v>
      </c>
      <c r="Q16" s="34">
        <f t="shared" si="3"/>
        <v>0</v>
      </c>
      <c r="R16" s="35">
        <v>0</v>
      </c>
      <c r="S16" s="34">
        <f t="shared" si="4"/>
        <v>0</v>
      </c>
      <c r="T16" s="35">
        <v>1</v>
      </c>
      <c r="U16" s="34">
        <f t="shared" si="5"/>
        <v>100</v>
      </c>
      <c r="V16" s="35">
        <v>0</v>
      </c>
      <c r="W16" s="34">
        <f t="shared" si="6"/>
        <v>0</v>
      </c>
      <c r="X16" s="35">
        <v>0</v>
      </c>
      <c r="Y16" s="34">
        <f t="shared" si="7"/>
        <v>0</v>
      </c>
      <c r="Z16" s="35">
        <v>0</v>
      </c>
      <c r="AA16" s="34">
        <f t="shared" si="8"/>
        <v>0</v>
      </c>
      <c r="AB16" s="35">
        <v>0</v>
      </c>
      <c r="AC16" s="34">
        <f t="shared" si="9"/>
        <v>0</v>
      </c>
      <c r="AD16" s="35">
        <v>0</v>
      </c>
      <c r="AE16" s="34">
        <f t="shared" si="10"/>
        <v>0</v>
      </c>
      <c r="AF16" s="35">
        <v>0</v>
      </c>
      <c r="AG16" s="34">
        <f t="shared" si="11"/>
        <v>0</v>
      </c>
    </row>
    <row r="17" spans="1:33" ht="15" customHeight="1" x14ac:dyDescent="0.25">
      <c r="A17" s="163"/>
      <c r="B17" s="163"/>
      <c r="C17" s="35" t="s">
        <v>28</v>
      </c>
      <c r="D17" s="35">
        <v>430000</v>
      </c>
      <c r="E17" s="35" t="s">
        <v>32</v>
      </c>
      <c r="F17" s="35">
        <v>293</v>
      </c>
      <c r="G17" s="35">
        <v>1</v>
      </c>
      <c r="H17" s="35">
        <v>0</v>
      </c>
      <c r="I17" s="34">
        <f t="shared" si="0"/>
        <v>0</v>
      </c>
      <c r="J17" s="35">
        <v>0</v>
      </c>
      <c r="K17" s="34">
        <f t="shared" si="1"/>
        <v>0</v>
      </c>
      <c r="L17" s="35">
        <v>1</v>
      </c>
      <c r="M17" s="34">
        <f t="shared" si="2"/>
        <v>100</v>
      </c>
      <c r="N17" s="17" t="s">
        <v>97</v>
      </c>
      <c r="O17" s="17" t="s">
        <v>90</v>
      </c>
      <c r="P17" s="35">
        <v>1</v>
      </c>
      <c r="Q17" s="34">
        <f t="shared" si="3"/>
        <v>100</v>
      </c>
      <c r="R17" s="35">
        <v>0</v>
      </c>
      <c r="S17" s="34">
        <f t="shared" si="4"/>
        <v>0</v>
      </c>
      <c r="T17" s="35">
        <v>0</v>
      </c>
      <c r="U17" s="34">
        <f t="shared" si="5"/>
        <v>0</v>
      </c>
      <c r="V17" s="35">
        <v>0</v>
      </c>
      <c r="W17" s="34">
        <f t="shared" si="6"/>
        <v>0</v>
      </c>
      <c r="X17" s="35">
        <v>0</v>
      </c>
      <c r="Y17" s="34">
        <f t="shared" si="7"/>
        <v>0</v>
      </c>
      <c r="Z17" s="35">
        <v>0</v>
      </c>
      <c r="AA17" s="34">
        <f t="shared" si="8"/>
        <v>0</v>
      </c>
      <c r="AB17" s="35">
        <v>0</v>
      </c>
      <c r="AC17" s="34">
        <f t="shared" si="9"/>
        <v>0</v>
      </c>
      <c r="AD17" s="35">
        <v>0</v>
      </c>
      <c r="AE17" s="34">
        <f t="shared" si="10"/>
        <v>0</v>
      </c>
      <c r="AF17" s="35">
        <v>0</v>
      </c>
      <c r="AG17" s="34">
        <f t="shared" si="11"/>
        <v>0</v>
      </c>
    </row>
    <row r="18" spans="1:33" ht="15" customHeight="1" x14ac:dyDescent="0.25">
      <c r="A18" s="163"/>
      <c r="B18" s="163"/>
      <c r="C18" s="35" t="s">
        <v>28</v>
      </c>
      <c r="D18" s="35">
        <v>430000</v>
      </c>
      <c r="E18" s="35" t="s">
        <v>32</v>
      </c>
      <c r="F18" s="35">
        <v>304</v>
      </c>
      <c r="G18" s="35">
        <v>1</v>
      </c>
      <c r="H18" s="35">
        <v>0</v>
      </c>
      <c r="I18" s="34">
        <f t="shared" si="0"/>
        <v>0</v>
      </c>
      <c r="J18" s="35">
        <v>0</v>
      </c>
      <c r="K18" s="34">
        <f t="shared" si="1"/>
        <v>0</v>
      </c>
      <c r="L18" s="35">
        <v>1</v>
      </c>
      <c r="M18" s="34">
        <f t="shared" si="2"/>
        <v>100</v>
      </c>
      <c r="N18" s="17" t="s">
        <v>98</v>
      </c>
      <c r="O18" s="17" t="s">
        <v>90</v>
      </c>
      <c r="P18" s="35">
        <v>1</v>
      </c>
      <c r="Q18" s="34">
        <f t="shared" si="3"/>
        <v>100</v>
      </c>
      <c r="R18" s="35">
        <v>0</v>
      </c>
      <c r="S18" s="34">
        <f t="shared" si="4"/>
        <v>0</v>
      </c>
      <c r="T18" s="35">
        <v>0</v>
      </c>
      <c r="U18" s="34">
        <f t="shared" si="5"/>
        <v>0</v>
      </c>
      <c r="V18" s="35">
        <v>0</v>
      </c>
      <c r="W18" s="34">
        <f t="shared" si="6"/>
        <v>0</v>
      </c>
      <c r="X18" s="35">
        <v>0</v>
      </c>
      <c r="Y18" s="34">
        <f t="shared" si="7"/>
        <v>0</v>
      </c>
      <c r="Z18" s="35">
        <v>0</v>
      </c>
      <c r="AA18" s="34">
        <f t="shared" si="8"/>
        <v>0</v>
      </c>
      <c r="AB18" s="35">
        <v>0</v>
      </c>
      <c r="AC18" s="34">
        <f t="shared" si="9"/>
        <v>0</v>
      </c>
      <c r="AD18" s="35">
        <v>0</v>
      </c>
      <c r="AE18" s="34">
        <f t="shared" si="10"/>
        <v>0</v>
      </c>
      <c r="AF18" s="35">
        <v>0</v>
      </c>
      <c r="AG18" s="34">
        <f t="shared" si="11"/>
        <v>0</v>
      </c>
    </row>
    <row r="19" spans="1:33" ht="15" customHeight="1" x14ac:dyDescent="0.25">
      <c r="A19" s="163"/>
      <c r="B19" s="163"/>
      <c r="C19" s="35" t="s">
        <v>28</v>
      </c>
      <c r="D19" s="35">
        <v>230000</v>
      </c>
      <c r="E19" s="35" t="s">
        <v>36</v>
      </c>
      <c r="F19" s="35">
        <v>317</v>
      </c>
      <c r="G19" s="35">
        <v>1</v>
      </c>
      <c r="H19" s="35">
        <v>0</v>
      </c>
      <c r="I19" s="34">
        <f t="shared" si="0"/>
        <v>0</v>
      </c>
      <c r="J19" s="35">
        <v>0</v>
      </c>
      <c r="K19" s="34">
        <f t="shared" si="1"/>
        <v>0</v>
      </c>
      <c r="L19" s="35">
        <v>0</v>
      </c>
      <c r="M19" s="34">
        <f t="shared" si="2"/>
        <v>0</v>
      </c>
      <c r="N19" s="17"/>
      <c r="O19" s="17"/>
      <c r="P19" s="35">
        <v>0</v>
      </c>
      <c r="Q19" s="34">
        <f t="shared" si="3"/>
        <v>0</v>
      </c>
      <c r="R19" s="35">
        <v>0</v>
      </c>
      <c r="S19" s="34">
        <f t="shared" si="4"/>
        <v>0</v>
      </c>
      <c r="T19" s="35">
        <v>0</v>
      </c>
      <c r="U19" s="34">
        <f t="shared" si="5"/>
        <v>0</v>
      </c>
      <c r="V19" s="35">
        <v>1</v>
      </c>
      <c r="W19" s="34">
        <f t="shared" si="6"/>
        <v>100</v>
      </c>
      <c r="X19" s="35">
        <v>0</v>
      </c>
      <c r="Y19" s="34">
        <f t="shared" si="7"/>
        <v>0</v>
      </c>
      <c r="Z19" s="35">
        <v>0</v>
      </c>
      <c r="AA19" s="34">
        <f t="shared" si="8"/>
        <v>0</v>
      </c>
      <c r="AB19" s="35">
        <v>0</v>
      </c>
      <c r="AC19" s="34">
        <f t="shared" si="9"/>
        <v>0</v>
      </c>
      <c r="AD19" s="35">
        <v>0</v>
      </c>
      <c r="AE19" s="34">
        <f t="shared" si="10"/>
        <v>0</v>
      </c>
      <c r="AF19" s="35">
        <v>0</v>
      </c>
      <c r="AG19" s="34">
        <f t="shared" si="11"/>
        <v>0</v>
      </c>
    </row>
    <row r="20" spans="1:33" ht="15" customHeight="1" thickBot="1" x14ac:dyDescent="0.3">
      <c r="A20" s="260" t="s">
        <v>26</v>
      </c>
      <c r="B20" s="260"/>
      <c r="C20" s="260"/>
      <c r="D20" s="260"/>
      <c r="E20" s="260"/>
      <c r="F20" s="260"/>
      <c r="G20" s="36">
        <v>12</v>
      </c>
      <c r="H20" s="36">
        <v>0</v>
      </c>
      <c r="I20" s="37">
        <v>0</v>
      </c>
      <c r="J20" s="36">
        <v>0</v>
      </c>
      <c r="K20" s="37">
        <v>0</v>
      </c>
      <c r="L20" s="36">
        <v>6</v>
      </c>
      <c r="M20" s="37">
        <v>50</v>
      </c>
      <c r="N20" s="37" t="s">
        <v>91</v>
      </c>
      <c r="O20" s="37" t="s">
        <v>253</v>
      </c>
      <c r="P20" s="36">
        <v>3</v>
      </c>
      <c r="Q20" s="37">
        <v>25</v>
      </c>
      <c r="R20" s="36">
        <v>0</v>
      </c>
      <c r="S20" s="37">
        <v>0</v>
      </c>
      <c r="T20" s="36">
        <v>3</v>
      </c>
      <c r="U20" s="37">
        <v>25</v>
      </c>
      <c r="V20" s="36">
        <v>3</v>
      </c>
      <c r="W20" s="37">
        <v>25</v>
      </c>
      <c r="X20" s="36">
        <v>0</v>
      </c>
      <c r="Y20" s="37">
        <v>0</v>
      </c>
      <c r="Z20" s="36">
        <v>0</v>
      </c>
      <c r="AA20" s="37">
        <v>0</v>
      </c>
      <c r="AB20" s="36">
        <v>0</v>
      </c>
      <c r="AC20" s="37">
        <v>0</v>
      </c>
      <c r="AD20" s="36">
        <v>0</v>
      </c>
      <c r="AE20" s="37">
        <v>0</v>
      </c>
      <c r="AF20" s="36">
        <v>0</v>
      </c>
      <c r="AG20" s="37">
        <v>0</v>
      </c>
    </row>
    <row r="21" spans="1:33" ht="15" customHeight="1" thickBot="1" x14ac:dyDescent="0.3">
      <c r="A21" s="160" t="s">
        <v>250</v>
      </c>
      <c r="B21" s="161"/>
      <c r="C21" s="161"/>
      <c r="D21" s="161"/>
      <c r="E21" s="161"/>
      <c r="F21" s="161"/>
      <c r="G21" s="2">
        <v>12</v>
      </c>
      <c r="H21" s="2">
        <v>0</v>
      </c>
      <c r="I21" s="40">
        <v>0</v>
      </c>
      <c r="J21" s="2">
        <v>0</v>
      </c>
      <c r="K21" s="40">
        <v>0</v>
      </c>
      <c r="L21" s="2">
        <v>6</v>
      </c>
      <c r="M21" s="40">
        <v>50</v>
      </c>
      <c r="N21" s="9" t="s">
        <v>254</v>
      </c>
      <c r="O21" s="41" t="s">
        <v>253</v>
      </c>
      <c r="P21" s="2">
        <v>3</v>
      </c>
      <c r="Q21" s="40">
        <v>25</v>
      </c>
      <c r="R21" s="2">
        <v>0</v>
      </c>
      <c r="S21" s="40">
        <v>0</v>
      </c>
      <c r="T21" s="2">
        <v>3</v>
      </c>
      <c r="U21" s="40">
        <v>25</v>
      </c>
      <c r="V21" s="2">
        <v>3</v>
      </c>
      <c r="W21" s="40">
        <v>25</v>
      </c>
      <c r="X21" s="2">
        <v>0</v>
      </c>
      <c r="Y21" s="40">
        <v>0</v>
      </c>
      <c r="Z21" s="2">
        <v>0</v>
      </c>
      <c r="AA21" s="40">
        <v>0</v>
      </c>
      <c r="AB21" s="2">
        <v>0</v>
      </c>
      <c r="AC21" s="40">
        <v>0</v>
      </c>
      <c r="AD21" s="2">
        <v>0</v>
      </c>
      <c r="AE21" s="40">
        <v>0</v>
      </c>
      <c r="AF21" s="2">
        <v>0</v>
      </c>
      <c r="AG21" s="42">
        <v>0</v>
      </c>
    </row>
    <row r="22" spans="1:33" s="44" customFormat="1" ht="29.25" customHeight="1" thickBot="1" x14ac:dyDescent="0.35">
      <c r="A22" s="159" t="s">
        <v>45</v>
      </c>
      <c r="B22" s="159"/>
      <c r="C22" s="159"/>
      <c r="D22" s="159"/>
      <c r="E22" s="159"/>
      <c r="F22" s="159"/>
      <c r="G22" s="15">
        <v>12</v>
      </c>
      <c r="H22" s="15">
        <v>0</v>
      </c>
      <c r="I22" s="45">
        <v>0</v>
      </c>
      <c r="J22" s="15">
        <v>0</v>
      </c>
      <c r="K22" s="46">
        <v>0</v>
      </c>
      <c r="L22" s="15">
        <v>6</v>
      </c>
      <c r="M22" s="45">
        <v>50</v>
      </c>
      <c r="N22" s="45" t="s">
        <v>254</v>
      </c>
      <c r="O22" s="45" t="s">
        <v>253</v>
      </c>
      <c r="P22" s="15">
        <v>3</v>
      </c>
      <c r="Q22" s="45">
        <v>25</v>
      </c>
      <c r="R22" s="15">
        <v>0</v>
      </c>
      <c r="S22" s="45">
        <v>0</v>
      </c>
      <c r="T22" s="15">
        <v>3</v>
      </c>
      <c r="U22" s="45">
        <v>25</v>
      </c>
      <c r="V22" s="15">
        <v>3</v>
      </c>
      <c r="W22" s="45">
        <v>25</v>
      </c>
      <c r="X22" s="15">
        <v>0</v>
      </c>
      <c r="Y22" s="45">
        <v>0</v>
      </c>
      <c r="Z22" s="15">
        <v>0</v>
      </c>
      <c r="AA22" s="45">
        <v>0</v>
      </c>
      <c r="AB22" s="15">
        <v>0</v>
      </c>
      <c r="AC22" s="45">
        <v>0</v>
      </c>
      <c r="AD22" s="15">
        <v>0</v>
      </c>
      <c r="AE22" s="45">
        <v>0</v>
      </c>
      <c r="AF22" s="15">
        <v>0</v>
      </c>
      <c r="AG22" s="45">
        <v>0</v>
      </c>
    </row>
    <row r="62" spans="34:38" ht="15" customHeight="1" x14ac:dyDescent="0.25">
      <c r="AH62" s="39"/>
      <c r="AI62" s="39"/>
      <c r="AJ62" s="39"/>
      <c r="AK62" s="39"/>
      <c r="AL62" s="39"/>
    </row>
    <row r="71" spans="34:38" ht="15" customHeight="1" x14ac:dyDescent="0.25">
      <c r="AH71" s="39"/>
      <c r="AI71" s="39"/>
      <c r="AJ71" s="39"/>
      <c r="AK71" s="39"/>
      <c r="AL71" s="39"/>
    </row>
    <row r="74" spans="34:38" ht="15" customHeight="1" x14ac:dyDescent="0.25">
      <c r="AH74" s="39"/>
      <c r="AI74" s="39"/>
      <c r="AJ74" s="39"/>
      <c r="AK74" s="39"/>
      <c r="AL74" s="39"/>
    </row>
    <row r="80" spans="34:38" ht="15" customHeight="1" x14ac:dyDescent="0.25">
      <c r="AH80" s="39"/>
      <c r="AI80" s="39"/>
      <c r="AJ80" s="39"/>
      <c r="AK80" s="39"/>
      <c r="AL80" s="39"/>
    </row>
    <row r="81" spans="34:38" ht="15" customHeight="1" x14ac:dyDescent="0.3">
      <c r="AH81" s="43"/>
      <c r="AI81" s="43"/>
      <c r="AJ81" s="43"/>
      <c r="AK81" s="43"/>
      <c r="AL81" s="43"/>
    </row>
    <row r="82" spans="34:38" ht="15" customHeight="1" x14ac:dyDescent="0.3">
      <c r="AH82" s="44"/>
      <c r="AI82" s="44"/>
      <c r="AJ82" s="44"/>
      <c r="AK82" s="44"/>
      <c r="AL82" s="44"/>
    </row>
  </sheetData>
  <sheetProtection formatCells="0" formatColumns="0" formatRows="0" insertColumns="0" insertRows="0" insertHyperlinks="0" deleteColumns="0" deleteRows="0" sort="0" autoFilter="0" pivotTables="0"/>
  <autoFilter ref="A1:AG8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32">
    <mergeCell ref="A3:A6"/>
    <mergeCell ref="D3:D6"/>
    <mergeCell ref="E3:E6"/>
    <mergeCell ref="T5:U5"/>
    <mergeCell ref="X5:Y5"/>
    <mergeCell ref="V5:W5"/>
    <mergeCell ref="G3:G6"/>
    <mergeCell ref="H5:I5"/>
    <mergeCell ref="T4:AA4"/>
    <mergeCell ref="Z5:AA5"/>
    <mergeCell ref="R4:S5"/>
    <mergeCell ref="L5:M5"/>
    <mergeCell ref="B3:B6"/>
    <mergeCell ref="C3:C6"/>
    <mergeCell ref="F3:F6"/>
    <mergeCell ref="H4:Q4"/>
    <mergeCell ref="J5:K5"/>
    <mergeCell ref="N5:N6"/>
    <mergeCell ref="O5:O6"/>
    <mergeCell ref="P5:Q5"/>
    <mergeCell ref="A21:F21"/>
    <mergeCell ref="A22:F22"/>
    <mergeCell ref="A8:A19"/>
    <mergeCell ref="B8:B19"/>
    <mergeCell ref="A20:F20"/>
    <mergeCell ref="A1:AG1"/>
    <mergeCell ref="H3:AA3"/>
    <mergeCell ref="AB3:AG3"/>
    <mergeCell ref="AB4:AC5"/>
    <mergeCell ref="AD4:AE5"/>
    <mergeCell ref="AF4:AG5"/>
    <mergeCell ref="A2:AG2"/>
  </mergeCells>
  <pageMargins left="0.7" right="0.7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showRuler="0" zoomScale="69" zoomScaleNormal="69" zoomScalePageLayoutView="86" workbookViewId="0">
      <pane xSplit="2" ySplit="7" topLeftCell="C8" activePane="bottomRight" state="frozenSplit"/>
      <selection pane="topRight"/>
      <selection pane="bottomLeft"/>
      <selection pane="bottomRight" activeCell="AZ1" sqref="AH1:AZ1048576"/>
    </sheetView>
  </sheetViews>
  <sheetFormatPr defaultRowHeight="15" customHeight="1" x14ac:dyDescent="0.25"/>
  <cols>
    <col min="1" max="1" width="5.85546875" style="7" customWidth="1"/>
    <col min="2" max="2" width="46.140625" style="7" customWidth="1"/>
    <col min="3" max="3" width="13.140625" style="7" customWidth="1"/>
    <col min="4" max="4" width="16" style="7" customWidth="1"/>
    <col min="5" max="5" width="38.140625" style="7" customWidth="1"/>
    <col min="6" max="6" width="8.85546875" style="7" customWidth="1"/>
    <col min="7" max="7" width="9.5703125" style="7" customWidth="1"/>
    <col min="8" max="8" width="8.7109375" style="7" customWidth="1"/>
    <col min="9" max="9" width="8.42578125" style="38" customWidth="1"/>
    <col min="10" max="10" width="7.7109375" style="7" customWidth="1"/>
    <col min="11" max="11" width="8.28515625" style="7" customWidth="1"/>
    <col min="12" max="12" width="8.140625" style="7" customWidth="1"/>
    <col min="13" max="13" width="8.28515625" style="38" customWidth="1"/>
    <col min="14" max="14" width="32.28515625" style="38" customWidth="1"/>
    <col min="15" max="15" width="24.85546875" style="38" customWidth="1"/>
    <col min="16" max="16" width="9.42578125" style="7" customWidth="1"/>
    <col min="17" max="17" width="10.42578125" style="38" customWidth="1"/>
    <col min="18" max="18" width="8.28515625" style="7" customWidth="1"/>
    <col min="19" max="19" width="8.28515625" style="38" customWidth="1"/>
    <col min="20" max="20" width="8.28515625" style="7" customWidth="1"/>
    <col min="21" max="21" width="8.28515625" style="38" customWidth="1"/>
    <col min="22" max="22" width="8.28515625" style="7" customWidth="1"/>
    <col min="23" max="23" width="8.28515625" style="38" customWidth="1"/>
    <col min="24" max="24" width="8.28515625" style="7" customWidth="1"/>
    <col min="25" max="25" width="8.28515625" style="38" customWidth="1"/>
    <col min="26" max="26" width="8.28515625" style="7" customWidth="1"/>
    <col min="27" max="27" width="8.28515625" style="38" customWidth="1"/>
    <col min="28" max="28" width="7.85546875" style="7" customWidth="1"/>
    <col min="29" max="33" width="7.85546875" style="8" customWidth="1"/>
    <col min="34" max="16384" width="9.140625" style="8"/>
  </cols>
  <sheetData>
    <row r="1" spans="1:33" s="23" customFormat="1" ht="19.5" customHeight="1" x14ac:dyDescent="0.25">
      <c r="A1" s="237" t="s">
        <v>242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9"/>
    </row>
    <row r="2" spans="1:33" ht="27.75" customHeight="1" thickBot="1" x14ac:dyDescent="0.3">
      <c r="A2" s="294" t="s">
        <v>243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6"/>
    </row>
    <row r="3" spans="1:33" s="26" customFormat="1" ht="24" customHeight="1" thickBot="1" x14ac:dyDescent="0.3">
      <c r="A3" s="291" t="s">
        <v>2</v>
      </c>
      <c r="B3" s="285" t="s">
        <v>48</v>
      </c>
      <c r="C3" s="288" t="s">
        <v>77</v>
      </c>
      <c r="D3" s="285" t="s">
        <v>78</v>
      </c>
      <c r="E3" s="285" t="s">
        <v>79</v>
      </c>
      <c r="F3" s="285" t="s">
        <v>80</v>
      </c>
      <c r="G3" s="285" t="s">
        <v>81</v>
      </c>
      <c r="H3" s="261" t="s">
        <v>8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3"/>
      <c r="AB3" s="264" t="s">
        <v>82</v>
      </c>
      <c r="AC3" s="265"/>
      <c r="AD3" s="265"/>
      <c r="AE3" s="265"/>
      <c r="AF3" s="265"/>
      <c r="AG3" s="266"/>
    </row>
    <row r="4" spans="1:33" ht="18" customHeight="1" thickBot="1" x14ac:dyDescent="0.3">
      <c r="A4" s="292"/>
      <c r="B4" s="286"/>
      <c r="C4" s="289"/>
      <c r="D4" s="286"/>
      <c r="E4" s="286"/>
      <c r="F4" s="286"/>
      <c r="G4" s="286"/>
      <c r="H4" s="276" t="s">
        <v>83</v>
      </c>
      <c r="I4" s="277"/>
      <c r="J4" s="277"/>
      <c r="K4" s="277"/>
      <c r="L4" s="277"/>
      <c r="M4" s="277"/>
      <c r="N4" s="277"/>
      <c r="O4" s="277"/>
      <c r="P4" s="277"/>
      <c r="Q4" s="278"/>
      <c r="R4" s="281" t="s">
        <v>14</v>
      </c>
      <c r="S4" s="282"/>
      <c r="T4" s="276" t="s">
        <v>15</v>
      </c>
      <c r="U4" s="277"/>
      <c r="V4" s="277"/>
      <c r="W4" s="277"/>
      <c r="X4" s="277"/>
      <c r="Y4" s="277"/>
      <c r="Z4" s="277"/>
      <c r="AA4" s="278"/>
      <c r="AB4" s="267" t="s">
        <v>20</v>
      </c>
      <c r="AC4" s="268"/>
      <c r="AD4" s="267" t="s">
        <v>21</v>
      </c>
      <c r="AE4" s="268"/>
      <c r="AF4" s="267" t="s">
        <v>22</v>
      </c>
      <c r="AG4" s="271"/>
    </row>
    <row r="5" spans="1:33" s="26" customFormat="1" ht="63.75" customHeight="1" thickBot="1" x14ac:dyDescent="0.3">
      <c r="A5" s="292"/>
      <c r="B5" s="286"/>
      <c r="C5" s="289"/>
      <c r="D5" s="286"/>
      <c r="E5" s="286"/>
      <c r="F5" s="286"/>
      <c r="G5" s="286"/>
      <c r="H5" s="276" t="s">
        <v>12</v>
      </c>
      <c r="I5" s="278"/>
      <c r="J5" s="276" t="s">
        <v>84</v>
      </c>
      <c r="K5" s="278"/>
      <c r="L5" s="276" t="s">
        <v>64</v>
      </c>
      <c r="M5" s="278"/>
      <c r="N5" s="279" t="s">
        <v>85</v>
      </c>
      <c r="O5" s="279" t="s">
        <v>86</v>
      </c>
      <c r="P5" s="276" t="s">
        <v>87</v>
      </c>
      <c r="Q5" s="278"/>
      <c r="R5" s="283"/>
      <c r="S5" s="284"/>
      <c r="T5" s="276" t="s">
        <v>16</v>
      </c>
      <c r="U5" s="278"/>
      <c r="V5" s="276" t="s">
        <v>17</v>
      </c>
      <c r="W5" s="278"/>
      <c r="X5" s="276" t="s">
        <v>18</v>
      </c>
      <c r="Y5" s="278"/>
      <c r="Z5" s="276" t="s">
        <v>19</v>
      </c>
      <c r="AA5" s="278"/>
      <c r="AB5" s="269"/>
      <c r="AC5" s="270"/>
      <c r="AD5" s="269"/>
      <c r="AE5" s="270"/>
      <c r="AF5" s="269"/>
      <c r="AG5" s="272"/>
    </row>
    <row r="6" spans="1:33" ht="19.5" customHeight="1" thickBot="1" x14ac:dyDescent="0.3">
      <c r="A6" s="293"/>
      <c r="B6" s="287"/>
      <c r="C6" s="290"/>
      <c r="D6" s="287"/>
      <c r="E6" s="287"/>
      <c r="F6" s="287"/>
      <c r="G6" s="287"/>
      <c r="H6" s="29" t="s">
        <v>23</v>
      </c>
      <c r="I6" s="30" t="s">
        <v>24</v>
      </c>
      <c r="J6" s="29" t="s">
        <v>23</v>
      </c>
      <c r="K6" s="30" t="s">
        <v>24</v>
      </c>
      <c r="L6" s="29" t="s">
        <v>23</v>
      </c>
      <c r="M6" s="30" t="s">
        <v>24</v>
      </c>
      <c r="N6" s="280"/>
      <c r="O6" s="280"/>
      <c r="P6" s="29" t="s">
        <v>23</v>
      </c>
      <c r="Q6" s="30" t="s">
        <v>24</v>
      </c>
      <c r="R6" s="29" t="s">
        <v>23</v>
      </c>
      <c r="S6" s="30" t="s">
        <v>24</v>
      </c>
      <c r="T6" s="29" t="s">
        <v>23</v>
      </c>
      <c r="U6" s="30" t="s">
        <v>24</v>
      </c>
      <c r="V6" s="29" t="s">
        <v>23</v>
      </c>
      <c r="W6" s="30" t="s">
        <v>24</v>
      </c>
      <c r="X6" s="29" t="s">
        <v>23</v>
      </c>
      <c r="Y6" s="30" t="s">
        <v>24</v>
      </c>
      <c r="Z6" s="29" t="s">
        <v>23</v>
      </c>
      <c r="AA6" s="30" t="s">
        <v>24</v>
      </c>
      <c r="AB6" s="31" t="s">
        <v>23</v>
      </c>
      <c r="AC6" s="31" t="s">
        <v>24</v>
      </c>
      <c r="AD6" s="31" t="s">
        <v>23</v>
      </c>
      <c r="AE6" s="31" t="s">
        <v>24</v>
      </c>
      <c r="AF6" s="31" t="s">
        <v>23</v>
      </c>
      <c r="AG6" s="32" t="s">
        <v>24</v>
      </c>
    </row>
    <row r="7" spans="1:33" ht="12.75" customHeight="1" thickBot="1" x14ac:dyDescent="0.3">
      <c r="A7" s="54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5">
        <v>24</v>
      </c>
      <c r="Y7" s="55">
        <v>25</v>
      </c>
      <c r="Z7" s="55">
        <v>26</v>
      </c>
      <c r="AA7" s="55">
        <v>27</v>
      </c>
      <c r="AB7" s="55">
        <v>28</v>
      </c>
      <c r="AC7" s="55">
        <v>29</v>
      </c>
      <c r="AD7" s="55">
        <v>30</v>
      </c>
      <c r="AE7" s="55">
        <v>31</v>
      </c>
      <c r="AF7" s="55">
        <v>32</v>
      </c>
      <c r="AG7" s="55">
        <v>33</v>
      </c>
    </row>
    <row r="8" spans="1:33" ht="15" customHeight="1" x14ac:dyDescent="0.25">
      <c r="A8" s="162">
        <v>18</v>
      </c>
      <c r="B8" s="164" t="s">
        <v>41</v>
      </c>
      <c r="C8" s="35" t="s">
        <v>25</v>
      </c>
      <c r="D8" s="35">
        <v>150000</v>
      </c>
      <c r="E8" s="35" t="s">
        <v>34</v>
      </c>
      <c r="F8" s="35">
        <v>88</v>
      </c>
      <c r="G8" s="35">
        <v>1</v>
      </c>
      <c r="H8" s="35">
        <v>0</v>
      </c>
      <c r="I8" s="34">
        <f t="shared" ref="I8:I10" si="0">100*H8/G8</f>
        <v>0</v>
      </c>
      <c r="J8" s="35">
        <v>0</v>
      </c>
      <c r="K8" s="34">
        <f t="shared" ref="K8:K10" si="1">100*J8/G8</f>
        <v>0</v>
      </c>
      <c r="L8" s="35">
        <v>1</v>
      </c>
      <c r="M8" s="34">
        <f t="shared" ref="M8:M10" si="2">100*L8/G8</f>
        <v>100</v>
      </c>
      <c r="N8" s="17" t="s">
        <v>244</v>
      </c>
      <c r="O8" s="17" t="s">
        <v>90</v>
      </c>
      <c r="P8" s="35">
        <v>0</v>
      </c>
      <c r="Q8" s="34">
        <f t="shared" ref="Q8:Q10" si="3">100*P8/G8</f>
        <v>0</v>
      </c>
      <c r="R8" s="35">
        <v>0</v>
      </c>
      <c r="S8" s="34">
        <f t="shared" ref="S8:S10" si="4">100*R8/G8</f>
        <v>0</v>
      </c>
      <c r="T8" s="35">
        <v>0</v>
      </c>
      <c r="U8" s="34">
        <f t="shared" ref="U8:U10" si="5">100*T8/G8</f>
        <v>0</v>
      </c>
      <c r="V8" s="35">
        <v>0</v>
      </c>
      <c r="W8" s="34">
        <f t="shared" ref="W8:W10" si="6">100*V8/G8</f>
        <v>0</v>
      </c>
      <c r="X8" s="35">
        <v>0</v>
      </c>
      <c r="Y8" s="34">
        <f t="shared" ref="Y8:Y10" si="7">100*X8/G8</f>
        <v>0</v>
      </c>
      <c r="Z8" s="35">
        <v>0</v>
      </c>
      <c r="AA8" s="34">
        <f t="shared" ref="AA8:AA10" si="8">100*Z8/G8</f>
        <v>0</v>
      </c>
      <c r="AB8" s="35">
        <v>0</v>
      </c>
      <c r="AC8" s="34">
        <f t="shared" ref="AC8:AC10" si="9">100*AB8/G8</f>
        <v>0</v>
      </c>
      <c r="AD8" s="35">
        <v>0</v>
      </c>
      <c r="AE8" s="34">
        <f t="shared" ref="AE8:AE10" si="10">100*AD8/G8</f>
        <v>0</v>
      </c>
      <c r="AF8" s="35">
        <v>0</v>
      </c>
      <c r="AG8" s="34">
        <f t="shared" ref="AG8:AG10" si="11">100*AF8/G8</f>
        <v>0</v>
      </c>
    </row>
    <row r="9" spans="1:33" ht="15" customHeight="1" x14ac:dyDescent="0.25">
      <c r="A9" s="163"/>
      <c r="B9" s="163"/>
      <c r="C9" s="35" t="s">
        <v>25</v>
      </c>
      <c r="D9" s="35">
        <v>150000</v>
      </c>
      <c r="E9" s="35" t="s">
        <v>34</v>
      </c>
      <c r="F9" s="35">
        <v>103</v>
      </c>
      <c r="G9" s="35">
        <v>1</v>
      </c>
      <c r="H9" s="35">
        <v>0</v>
      </c>
      <c r="I9" s="34">
        <f t="shared" si="0"/>
        <v>0</v>
      </c>
      <c r="J9" s="35">
        <v>0</v>
      </c>
      <c r="K9" s="34">
        <f t="shared" si="1"/>
        <v>0</v>
      </c>
      <c r="L9" s="35">
        <v>0</v>
      </c>
      <c r="M9" s="34">
        <f t="shared" si="2"/>
        <v>0</v>
      </c>
      <c r="N9" s="17"/>
      <c r="O9" s="17"/>
      <c r="P9" s="35">
        <v>0</v>
      </c>
      <c r="Q9" s="34">
        <f t="shared" si="3"/>
        <v>0</v>
      </c>
      <c r="R9" s="35">
        <v>0</v>
      </c>
      <c r="S9" s="34">
        <f t="shared" si="4"/>
        <v>0</v>
      </c>
      <c r="T9" s="35">
        <v>0</v>
      </c>
      <c r="U9" s="34">
        <f t="shared" si="5"/>
        <v>0</v>
      </c>
      <c r="V9" s="35">
        <v>0</v>
      </c>
      <c r="W9" s="34">
        <f t="shared" si="6"/>
        <v>0</v>
      </c>
      <c r="X9" s="35">
        <v>0</v>
      </c>
      <c r="Y9" s="34">
        <f t="shared" si="7"/>
        <v>0</v>
      </c>
      <c r="Z9" s="35">
        <v>0</v>
      </c>
      <c r="AA9" s="34">
        <f t="shared" si="8"/>
        <v>0</v>
      </c>
      <c r="AB9" s="35">
        <v>1</v>
      </c>
      <c r="AC9" s="34">
        <f t="shared" si="9"/>
        <v>100</v>
      </c>
      <c r="AD9" s="35">
        <v>0</v>
      </c>
      <c r="AE9" s="34">
        <f t="shared" si="10"/>
        <v>0</v>
      </c>
      <c r="AF9" s="35">
        <v>0</v>
      </c>
      <c r="AG9" s="34">
        <f t="shared" si="11"/>
        <v>0</v>
      </c>
    </row>
    <row r="10" spans="1:33" ht="15" customHeight="1" x14ac:dyDescent="0.25">
      <c r="A10" s="163"/>
      <c r="B10" s="163"/>
      <c r="C10" s="35" t="s">
        <v>28</v>
      </c>
      <c r="D10" s="35">
        <v>430000</v>
      </c>
      <c r="E10" s="35" t="s">
        <v>32</v>
      </c>
      <c r="F10" s="35">
        <v>289</v>
      </c>
      <c r="G10" s="35">
        <v>1</v>
      </c>
      <c r="H10" s="35">
        <v>0</v>
      </c>
      <c r="I10" s="34">
        <f t="shared" si="0"/>
        <v>0</v>
      </c>
      <c r="J10" s="35">
        <v>0</v>
      </c>
      <c r="K10" s="34">
        <f t="shared" si="1"/>
        <v>0</v>
      </c>
      <c r="L10" s="35">
        <v>0</v>
      </c>
      <c r="M10" s="34">
        <f t="shared" si="2"/>
        <v>0</v>
      </c>
      <c r="N10" s="17"/>
      <c r="O10" s="17"/>
      <c r="P10" s="35">
        <v>0</v>
      </c>
      <c r="Q10" s="34">
        <f t="shared" si="3"/>
        <v>0</v>
      </c>
      <c r="R10" s="35">
        <v>0</v>
      </c>
      <c r="S10" s="34">
        <f t="shared" si="4"/>
        <v>0</v>
      </c>
      <c r="T10" s="35">
        <v>0</v>
      </c>
      <c r="U10" s="34">
        <f t="shared" si="5"/>
        <v>0</v>
      </c>
      <c r="V10" s="35">
        <v>1</v>
      </c>
      <c r="W10" s="34">
        <f t="shared" si="6"/>
        <v>100</v>
      </c>
      <c r="X10" s="35">
        <v>0</v>
      </c>
      <c r="Y10" s="34">
        <f t="shared" si="7"/>
        <v>0</v>
      </c>
      <c r="Z10" s="35">
        <v>0</v>
      </c>
      <c r="AA10" s="34">
        <f t="shared" si="8"/>
        <v>0</v>
      </c>
      <c r="AB10" s="35">
        <v>0</v>
      </c>
      <c r="AC10" s="34">
        <f t="shared" si="9"/>
        <v>0</v>
      </c>
      <c r="AD10" s="35">
        <v>0</v>
      </c>
      <c r="AE10" s="34">
        <f t="shared" si="10"/>
        <v>0</v>
      </c>
      <c r="AF10" s="35">
        <v>0</v>
      </c>
      <c r="AG10" s="34">
        <f t="shared" si="11"/>
        <v>0</v>
      </c>
    </row>
    <row r="11" spans="1:33" ht="15" customHeight="1" thickBot="1" x14ac:dyDescent="0.3">
      <c r="A11" s="260" t="s">
        <v>26</v>
      </c>
      <c r="B11" s="260"/>
      <c r="C11" s="260"/>
      <c r="D11" s="260"/>
      <c r="E11" s="260"/>
      <c r="F11" s="260"/>
      <c r="G11" s="36">
        <v>3</v>
      </c>
      <c r="H11" s="36">
        <v>0</v>
      </c>
      <c r="I11" s="37">
        <v>0</v>
      </c>
      <c r="J11" s="36">
        <v>0</v>
      </c>
      <c r="K11" s="37">
        <v>0</v>
      </c>
      <c r="L11" s="36">
        <v>1</v>
      </c>
      <c r="M11" s="37">
        <v>33.333333333333336</v>
      </c>
      <c r="N11" s="37" t="s">
        <v>89</v>
      </c>
      <c r="O11" s="37" t="s">
        <v>255</v>
      </c>
      <c r="P11" s="36">
        <v>0</v>
      </c>
      <c r="Q11" s="37">
        <v>0</v>
      </c>
      <c r="R11" s="36">
        <v>0</v>
      </c>
      <c r="S11" s="37">
        <v>0</v>
      </c>
      <c r="T11" s="36">
        <v>0</v>
      </c>
      <c r="U11" s="37">
        <v>0</v>
      </c>
      <c r="V11" s="36">
        <v>1</v>
      </c>
      <c r="W11" s="37">
        <v>33.333333333333336</v>
      </c>
      <c r="X11" s="36">
        <v>0</v>
      </c>
      <c r="Y11" s="37">
        <v>0</v>
      </c>
      <c r="Z11" s="36">
        <v>0</v>
      </c>
      <c r="AA11" s="37">
        <v>0</v>
      </c>
      <c r="AB11" s="36">
        <v>1</v>
      </c>
      <c r="AC11" s="37">
        <v>33.333333333333336</v>
      </c>
      <c r="AD11" s="36">
        <v>0</v>
      </c>
      <c r="AE11" s="37">
        <v>0</v>
      </c>
      <c r="AF11" s="36">
        <v>0</v>
      </c>
      <c r="AG11" s="37">
        <v>0</v>
      </c>
    </row>
    <row r="12" spans="1:33" ht="15" customHeight="1" thickBot="1" x14ac:dyDescent="0.3">
      <c r="A12" s="160" t="s">
        <v>250</v>
      </c>
      <c r="B12" s="161"/>
      <c r="C12" s="161"/>
      <c r="D12" s="161"/>
      <c r="E12" s="161"/>
      <c r="F12" s="161"/>
      <c r="G12" s="2">
        <v>3</v>
      </c>
      <c r="H12" s="2">
        <v>0</v>
      </c>
      <c r="I12" s="40">
        <v>0</v>
      </c>
      <c r="J12" s="2">
        <v>0</v>
      </c>
      <c r="K12" s="40">
        <v>0</v>
      </c>
      <c r="L12" s="2">
        <v>1</v>
      </c>
      <c r="M12" s="40">
        <v>33.333333333333336</v>
      </c>
      <c r="N12" s="9" t="s">
        <v>256</v>
      </c>
      <c r="O12" s="41" t="s">
        <v>255</v>
      </c>
      <c r="P12" s="2">
        <v>0</v>
      </c>
      <c r="Q12" s="40">
        <v>0</v>
      </c>
      <c r="R12" s="2">
        <v>0</v>
      </c>
      <c r="S12" s="40">
        <v>0</v>
      </c>
      <c r="T12" s="2">
        <v>0</v>
      </c>
      <c r="U12" s="40">
        <v>0</v>
      </c>
      <c r="V12" s="4">
        <v>1</v>
      </c>
      <c r="W12" s="40">
        <v>33.333333333333336</v>
      </c>
      <c r="X12" s="2">
        <v>0</v>
      </c>
      <c r="Y12" s="40">
        <v>0</v>
      </c>
      <c r="Z12" s="2">
        <v>0</v>
      </c>
      <c r="AA12" s="40">
        <v>0</v>
      </c>
      <c r="AB12" s="2">
        <v>1</v>
      </c>
      <c r="AC12" s="40">
        <v>33.333333333333336</v>
      </c>
      <c r="AD12" s="2">
        <v>0</v>
      </c>
      <c r="AE12" s="40">
        <v>0</v>
      </c>
      <c r="AF12" s="2">
        <v>0</v>
      </c>
      <c r="AG12" s="42">
        <v>0</v>
      </c>
    </row>
    <row r="13" spans="1:33" s="44" customFormat="1" ht="15" customHeight="1" thickBot="1" x14ac:dyDescent="0.35">
      <c r="A13" s="159" t="s">
        <v>45</v>
      </c>
      <c r="B13" s="159"/>
      <c r="C13" s="159"/>
      <c r="D13" s="159"/>
      <c r="E13" s="159"/>
      <c r="F13" s="159"/>
      <c r="G13" s="15">
        <v>3</v>
      </c>
      <c r="H13" s="15">
        <v>0</v>
      </c>
      <c r="I13" s="45">
        <v>0</v>
      </c>
      <c r="J13" s="15">
        <v>0</v>
      </c>
      <c r="K13" s="46">
        <v>0</v>
      </c>
      <c r="L13" s="15">
        <v>1</v>
      </c>
      <c r="M13" s="45">
        <v>33.333333333333336</v>
      </c>
      <c r="N13" s="45" t="s">
        <v>256</v>
      </c>
      <c r="O13" s="45" t="s">
        <v>255</v>
      </c>
      <c r="P13" s="15">
        <v>0</v>
      </c>
      <c r="Q13" s="45">
        <v>0</v>
      </c>
      <c r="R13" s="15">
        <v>0</v>
      </c>
      <c r="S13" s="45">
        <v>0</v>
      </c>
      <c r="T13" s="15">
        <v>0</v>
      </c>
      <c r="U13" s="45">
        <v>0</v>
      </c>
      <c r="V13" s="53">
        <v>1</v>
      </c>
      <c r="W13" s="45">
        <v>33.333333333333336</v>
      </c>
      <c r="X13" s="15">
        <v>0</v>
      </c>
      <c r="Y13" s="45">
        <v>0</v>
      </c>
      <c r="Z13" s="15">
        <v>0</v>
      </c>
      <c r="AA13" s="45">
        <v>0</v>
      </c>
      <c r="AB13" s="15">
        <v>1</v>
      </c>
      <c r="AC13" s="45">
        <v>33.333333333333336</v>
      </c>
      <c r="AD13" s="15">
        <v>0</v>
      </c>
      <c r="AE13" s="45">
        <v>0</v>
      </c>
      <c r="AF13" s="15">
        <v>0</v>
      </c>
      <c r="AG13" s="45">
        <v>0</v>
      </c>
    </row>
  </sheetData>
  <sheetProtection formatCells="0" formatColumns="0" formatRows="0" insertColumns="0" insertRows="0" insertHyperlinks="0" deleteColumns="0" deleteRows="0" sort="0" autoFilter="0" pivotTables="0"/>
  <autoFilter ref="A1:AG1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32">
    <mergeCell ref="AD4:AE5"/>
    <mergeCell ref="T5:U5"/>
    <mergeCell ref="L5:M5"/>
    <mergeCell ref="A3:A6"/>
    <mergeCell ref="B3:B6"/>
    <mergeCell ref="C3:C6"/>
    <mergeCell ref="D3:D6"/>
    <mergeCell ref="E3:E6"/>
    <mergeCell ref="X5:Y5"/>
    <mergeCell ref="A13:F13"/>
    <mergeCell ref="A8:A10"/>
    <mergeCell ref="B8:B10"/>
    <mergeCell ref="G3:G6"/>
    <mergeCell ref="V5:W5"/>
    <mergeCell ref="H5:I5"/>
    <mergeCell ref="A1:AG1"/>
    <mergeCell ref="A2:AG2"/>
    <mergeCell ref="AF4:AG5"/>
    <mergeCell ref="J5:K5"/>
    <mergeCell ref="N5:N6"/>
    <mergeCell ref="O5:O6"/>
    <mergeCell ref="A12:F12"/>
    <mergeCell ref="A11:F11"/>
    <mergeCell ref="P5:Q5"/>
    <mergeCell ref="Z5:AA5"/>
    <mergeCell ref="F3:F6"/>
    <mergeCell ref="H3:AA3"/>
    <mergeCell ref="AB3:AG3"/>
    <mergeCell ref="H4:Q4"/>
    <mergeCell ref="R4:S5"/>
    <mergeCell ref="T4:AA4"/>
    <mergeCell ref="AB4:AC5"/>
  </mergeCells>
  <pageMargins left="0.7" right="0.7" top="0.75" bottom="0.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showRuler="0" zoomScale="70" zoomScaleNormal="70" zoomScalePageLayoutView="88" workbookViewId="0">
      <pane xSplit="2" ySplit="7" topLeftCell="C8" activePane="bottomRight" state="frozenSplit"/>
      <selection pane="topRight"/>
      <selection pane="bottomLeft"/>
      <selection pane="bottomRight" activeCell="AH1" sqref="AH1:AX1048576"/>
    </sheetView>
  </sheetViews>
  <sheetFormatPr defaultRowHeight="15" customHeight="1" x14ac:dyDescent="0.25"/>
  <cols>
    <col min="1" max="1" width="5" style="7" customWidth="1"/>
    <col min="2" max="2" width="46.85546875" style="7" customWidth="1"/>
    <col min="3" max="3" width="12.7109375" style="7" customWidth="1"/>
    <col min="4" max="4" width="15.28515625" style="7" customWidth="1"/>
    <col min="5" max="5" width="29.140625" style="7" customWidth="1"/>
    <col min="6" max="6" width="10.85546875" style="7" customWidth="1"/>
    <col min="7" max="7" width="8.42578125" style="7" customWidth="1"/>
    <col min="8" max="8" width="7.5703125" style="7" customWidth="1"/>
    <col min="9" max="9" width="8" style="38" customWidth="1"/>
    <col min="10" max="10" width="7.5703125" style="7" customWidth="1"/>
    <col min="11" max="11" width="7.7109375" style="7" customWidth="1"/>
    <col min="12" max="12" width="7.5703125" style="7" customWidth="1"/>
    <col min="13" max="13" width="8" style="38" customWidth="1"/>
    <col min="14" max="14" width="27" style="38" customWidth="1"/>
    <col min="15" max="15" width="21" style="38" customWidth="1"/>
    <col min="16" max="16" width="10.42578125" style="7" customWidth="1"/>
    <col min="17" max="17" width="10.42578125" style="38" customWidth="1"/>
    <col min="18" max="18" width="8" style="7" customWidth="1"/>
    <col min="19" max="19" width="8" style="38" customWidth="1"/>
    <col min="20" max="20" width="8" style="7" customWidth="1"/>
    <col min="21" max="21" width="8" style="38" customWidth="1"/>
    <col min="22" max="22" width="8" style="7" customWidth="1"/>
    <col min="23" max="23" width="8" style="38" customWidth="1"/>
    <col min="24" max="24" width="8" style="7" customWidth="1"/>
    <col min="25" max="25" width="8" style="38" customWidth="1"/>
    <col min="26" max="26" width="8" style="7" customWidth="1"/>
    <col min="27" max="27" width="8" style="38" customWidth="1"/>
    <col min="28" max="28" width="8.140625" style="7" customWidth="1"/>
    <col min="29" max="33" width="8.140625" style="8" customWidth="1"/>
    <col min="34" max="34" width="12" style="8" bestFit="1" customWidth="1"/>
    <col min="35" max="16384" width="9.140625" style="8"/>
  </cols>
  <sheetData>
    <row r="1" spans="1:34" s="23" customFormat="1" ht="15.75" customHeight="1" x14ac:dyDescent="0.25">
      <c r="A1" s="237" t="s">
        <v>245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9"/>
    </row>
    <row r="2" spans="1:34" ht="25.5" customHeight="1" thickBot="1" x14ac:dyDescent="0.3">
      <c r="A2" s="294" t="s">
        <v>246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6"/>
    </row>
    <row r="3" spans="1:34" s="26" customFormat="1" ht="27.75" customHeight="1" thickBot="1" x14ac:dyDescent="0.3">
      <c r="A3" s="299" t="s">
        <v>2</v>
      </c>
      <c r="B3" s="299" t="s">
        <v>48</v>
      </c>
      <c r="C3" s="299" t="s">
        <v>77</v>
      </c>
      <c r="D3" s="299" t="s">
        <v>78</v>
      </c>
      <c r="E3" s="299" t="s">
        <v>79</v>
      </c>
      <c r="F3" s="299" t="s">
        <v>80</v>
      </c>
      <c r="G3" s="299" t="s">
        <v>81</v>
      </c>
      <c r="H3" s="261" t="s">
        <v>8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3"/>
      <c r="AB3" s="297" t="s">
        <v>82</v>
      </c>
      <c r="AC3" s="265"/>
      <c r="AD3" s="265"/>
      <c r="AE3" s="265"/>
      <c r="AF3" s="265"/>
      <c r="AG3" s="266"/>
    </row>
    <row r="4" spans="1:34" ht="18" customHeight="1" thickBot="1" x14ac:dyDescent="0.3">
      <c r="A4" s="300"/>
      <c r="B4" s="300"/>
      <c r="C4" s="300"/>
      <c r="D4" s="300"/>
      <c r="E4" s="300"/>
      <c r="F4" s="300"/>
      <c r="G4" s="300"/>
      <c r="H4" s="298" t="s">
        <v>83</v>
      </c>
      <c r="I4" s="277"/>
      <c r="J4" s="277"/>
      <c r="K4" s="277"/>
      <c r="L4" s="277"/>
      <c r="M4" s="277"/>
      <c r="N4" s="277"/>
      <c r="O4" s="277"/>
      <c r="P4" s="277"/>
      <c r="Q4" s="278"/>
      <c r="R4" s="281" t="s">
        <v>14</v>
      </c>
      <c r="S4" s="282"/>
      <c r="T4" s="276" t="s">
        <v>15</v>
      </c>
      <c r="U4" s="277"/>
      <c r="V4" s="277"/>
      <c r="W4" s="277"/>
      <c r="X4" s="277"/>
      <c r="Y4" s="277"/>
      <c r="Z4" s="277"/>
      <c r="AA4" s="278"/>
      <c r="AB4" s="267" t="s">
        <v>20</v>
      </c>
      <c r="AC4" s="268"/>
      <c r="AD4" s="267" t="s">
        <v>21</v>
      </c>
      <c r="AE4" s="268"/>
      <c r="AF4" s="267" t="s">
        <v>22</v>
      </c>
      <c r="AG4" s="271"/>
      <c r="AH4" s="7"/>
    </row>
    <row r="5" spans="1:34" s="26" customFormat="1" ht="73.5" customHeight="1" thickBot="1" x14ac:dyDescent="0.3">
      <c r="A5" s="300"/>
      <c r="B5" s="300"/>
      <c r="C5" s="300"/>
      <c r="D5" s="300"/>
      <c r="E5" s="300"/>
      <c r="F5" s="300"/>
      <c r="G5" s="300"/>
      <c r="H5" s="298" t="s">
        <v>12</v>
      </c>
      <c r="I5" s="278"/>
      <c r="J5" s="276" t="s">
        <v>84</v>
      </c>
      <c r="K5" s="278"/>
      <c r="L5" s="276" t="s">
        <v>64</v>
      </c>
      <c r="M5" s="278"/>
      <c r="N5" s="279" t="s">
        <v>85</v>
      </c>
      <c r="O5" s="279" t="s">
        <v>86</v>
      </c>
      <c r="P5" s="276" t="s">
        <v>87</v>
      </c>
      <c r="Q5" s="278"/>
      <c r="R5" s="283"/>
      <c r="S5" s="284"/>
      <c r="T5" s="276" t="s">
        <v>16</v>
      </c>
      <c r="U5" s="278"/>
      <c r="V5" s="276" t="s">
        <v>17</v>
      </c>
      <c r="W5" s="278"/>
      <c r="X5" s="276" t="s">
        <v>18</v>
      </c>
      <c r="Y5" s="278"/>
      <c r="Z5" s="276" t="s">
        <v>19</v>
      </c>
      <c r="AA5" s="278"/>
      <c r="AB5" s="269"/>
      <c r="AC5" s="270"/>
      <c r="AD5" s="269"/>
      <c r="AE5" s="270"/>
      <c r="AF5" s="269"/>
      <c r="AG5" s="272"/>
    </row>
    <row r="6" spans="1:34" ht="20.25" customHeight="1" thickBot="1" x14ac:dyDescent="0.3">
      <c r="A6" s="301"/>
      <c r="B6" s="301"/>
      <c r="C6" s="301"/>
      <c r="D6" s="301"/>
      <c r="E6" s="301"/>
      <c r="F6" s="301"/>
      <c r="G6" s="301"/>
      <c r="H6" s="29" t="s">
        <v>23</v>
      </c>
      <c r="I6" s="30" t="s">
        <v>24</v>
      </c>
      <c r="J6" s="29" t="s">
        <v>23</v>
      </c>
      <c r="K6" s="30" t="s">
        <v>24</v>
      </c>
      <c r="L6" s="29" t="s">
        <v>23</v>
      </c>
      <c r="M6" s="30" t="s">
        <v>24</v>
      </c>
      <c r="N6" s="280"/>
      <c r="O6" s="280"/>
      <c r="P6" s="29" t="s">
        <v>23</v>
      </c>
      <c r="Q6" s="30" t="s">
        <v>24</v>
      </c>
      <c r="R6" s="29" t="s">
        <v>23</v>
      </c>
      <c r="S6" s="30" t="s">
        <v>24</v>
      </c>
      <c r="T6" s="29" t="s">
        <v>23</v>
      </c>
      <c r="U6" s="30" t="s">
        <v>24</v>
      </c>
      <c r="V6" s="29" t="s">
        <v>23</v>
      </c>
      <c r="W6" s="30" t="s">
        <v>24</v>
      </c>
      <c r="X6" s="29" t="s">
        <v>23</v>
      </c>
      <c r="Y6" s="30" t="s">
        <v>24</v>
      </c>
      <c r="Z6" s="29" t="s">
        <v>23</v>
      </c>
      <c r="AA6" s="30" t="s">
        <v>24</v>
      </c>
      <c r="AB6" s="31" t="s">
        <v>23</v>
      </c>
      <c r="AC6" s="31" t="s">
        <v>24</v>
      </c>
      <c r="AD6" s="31" t="s">
        <v>23</v>
      </c>
      <c r="AE6" s="31" t="s">
        <v>24</v>
      </c>
      <c r="AF6" s="31" t="s">
        <v>23</v>
      </c>
      <c r="AG6" s="32" t="s">
        <v>24</v>
      </c>
    </row>
    <row r="7" spans="1:34" ht="13.5" customHeight="1" thickBot="1" x14ac:dyDescent="0.3">
      <c r="A7" s="54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5">
        <v>24</v>
      </c>
      <c r="Y7" s="55">
        <v>25</v>
      </c>
      <c r="Z7" s="55">
        <v>26</v>
      </c>
      <c r="AA7" s="55">
        <v>27</v>
      </c>
      <c r="AB7" s="55">
        <v>28</v>
      </c>
      <c r="AC7" s="55">
        <v>29</v>
      </c>
      <c r="AD7" s="55">
        <v>30</v>
      </c>
      <c r="AE7" s="55">
        <v>31</v>
      </c>
      <c r="AF7" s="55">
        <v>32</v>
      </c>
      <c r="AG7" s="56">
        <v>33</v>
      </c>
    </row>
    <row r="8" spans="1:34" ht="15" customHeight="1" thickBot="1" x14ac:dyDescent="0.3">
      <c r="A8" s="158"/>
      <c r="B8" s="382"/>
      <c r="C8" s="35"/>
      <c r="D8" s="35"/>
      <c r="E8" s="35"/>
      <c r="F8" s="35">
        <v>0</v>
      </c>
      <c r="G8" s="35">
        <v>0</v>
      </c>
      <c r="H8" s="35">
        <v>0</v>
      </c>
      <c r="I8" s="34">
        <v>0</v>
      </c>
      <c r="J8" s="35">
        <v>0</v>
      </c>
      <c r="K8" s="34">
        <v>0</v>
      </c>
      <c r="L8" s="35">
        <v>0</v>
      </c>
      <c r="M8" s="34">
        <v>0</v>
      </c>
      <c r="N8" s="17"/>
      <c r="O8" s="17"/>
      <c r="P8" s="35">
        <v>0</v>
      </c>
      <c r="Q8" s="34">
        <v>0</v>
      </c>
      <c r="R8" s="35">
        <v>0</v>
      </c>
      <c r="S8" s="34">
        <v>0</v>
      </c>
      <c r="T8" s="35">
        <v>0</v>
      </c>
      <c r="U8" s="34">
        <v>0</v>
      </c>
      <c r="V8" s="35">
        <v>0</v>
      </c>
      <c r="W8" s="34">
        <v>0</v>
      </c>
      <c r="X8" s="35">
        <v>0</v>
      </c>
      <c r="Y8" s="34">
        <v>0</v>
      </c>
      <c r="Z8" s="35">
        <v>0</v>
      </c>
      <c r="AA8" s="34">
        <v>0</v>
      </c>
      <c r="AB8" s="35">
        <v>0</v>
      </c>
      <c r="AC8" s="34">
        <v>0</v>
      </c>
      <c r="AD8" s="35">
        <v>0</v>
      </c>
      <c r="AE8" s="34">
        <v>0</v>
      </c>
      <c r="AF8" s="35">
        <v>0</v>
      </c>
      <c r="AG8" s="34">
        <v>0</v>
      </c>
    </row>
    <row r="9" spans="1:34" ht="15" customHeight="1" thickBot="1" x14ac:dyDescent="0.3">
      <c r="A9" s="160" t="s">
        <v>250</v>
      </c>
      <c r="B9" s="161"/>
      <c r="C9" s="161"/>
      <c r="D9" s="161"/>
      <c r="E9" s="161"/>
      <c r="F9" s="161"/>
      <c r="G9" s="2">
        <v>0</v>
      </c>
      <c r="H9" s="2">
        <v>0</v>
      </c>
      <c r="I9" s="40">
        <v>0</v>
      </c>
      <c r="J9" s="2">
        <v>0</v>
      </c>
      <c r="K9" s="40">
        <v>0</v>
      </c>
      <c r="L9" s="2">
        <v>0</v>
      </c>
      <c r="M9" s="40">
        <v>0</v>
      </c>
      <c r="N9" s="9" t="s">
        <v>257</v>
      </c>
      <c r="O9" s="41" t="s">
        <v>258</v>
      </c>
      <c r="P9" s="2">
        <v>0</v>
      </c>
      <c r="Q9" s="40">
        <v>0</v>
      </c>
      <c r="R9" s="2">
        <v>0</v>
      </c>
      <c r="S9" s="40">
        <v>0</v>
      </c>
      <c r="T9" s="2">
        <v>0</v>
      </c>
      <c r="U9" s="40">
        <v>0</v>
      </c>
      <c r="V9" s="4">
        <v>0</v>
      </c>
      <c r="W9" s="40">
        <v>0</v>
      </c>
      <c r="X9" s="2">
        <v>0</v>
      </c>
      <c r="Y9" s="40">
        <v>0</v>
      </c>
      <c r="Z9" s="2">
        <v>0</v>
      </c>
      <c r="AA9" s="40">
        <v>0</v>
      </c>
      <c r="AB9" s="2">
        <v>0</v>
      </c>
      <c r="AC9" s="40">
        <v>0</v>
      </c>
      <c r="AD9" s="2">
        <v>0</v>
      </c>
      <c r="AE9" s="40">
        <v>0</v>
      </c>
      <c r="AF9" s="2">
        <v>0</v>
      </c>
      <c r="AG9" s="42">
        <v>0</v>
      </c>
      <c r="AH9" s="57" t="s">
        <v>258</v>
      </c>
    </row>
    <row r="35" spans="34:34" ht="15" customHeight="1" x14ac:dyDescent="0.25">
      <c r="AH35" s="20"/>
    </row>
    <row r="46" spans="34:34" ht="15" customHeight="1" x14ac:dyDescent="0.25">
      <c r="AH46" s="20"/>
    </row>
    <row r="50" spans="34:34" ht="15" customHeight="1" x14ac:dyDescent="0.25">
      <c r="AH50" s="20"/>
    </row>
    <row r="66" spans="34:34" ht="15" customHeight="1" x14ac:dyDescent="0.25">
      <c r="AH66" s="20"/>
    </row>
    <row r="71" spans="34:34" ht="15" customHeight="1" x14ac:dyDescent="0.25">
      <c r="AH71" s="20"/>
    </row>
    <row r="75" spans="34:34" ht="15" customHeight="1" x14ac:dyDescent="0.25">
      <c r="AH75" s="20"/>
    </row>
    <row r="93" spans="34:34" ht="15" customHeight="1" x14ac:dyDescent="0.25">
      <c r="AH93" s="20"/>
    </row>
    <row r="107" spans="34:34" ht="15" customHeight="1" x14ac:dyDescent="0.25">
      <c r="AH107" s="20"/>
    </row>
    <row r="112" spans="34:34" ht="15" customHeight="1" x14ac:dyDescent="0.25">
      <c r="AH112" s="20"/>
    </row>
    <row r="114" spans="34:34" ht="15" customHeight="1" x14ac:dyDescent="0.25">
      <c r="AH114" s="20"/>
    </row>
    <row r="119" spans="34:34" ht="15" customHeight="1" x14ac:dyDescent="0.25">
      <c r="AH119" s="20"/>
    </row>
    <row r="123" spans="34:34" ht="15" customHeight="1" x14ac:dyDescent="0.25">
      <c r="AH123" s="20"/>
    </row>
    <row r="125" spans="34:34" ht="15" customHeight="1" x14ac:dyDescent="0.25">
      <c r="AH125" s="20"/>
    </row>
    <row r="154" spans="34:34" ht="15" customHeight="1" x14ac:dyDescent="0.25">
      <c r="AH154" s="20"/>
    </row>
    <row r="166" spans="34:34" ht="15" customHeight="1" x14ac:dyDescent="0.25">
      <c r="AH166" s="20"/>
    </row>
    <row r="167" spans="34:34" ht="15" customHeight="1" x14ac:dyDescent="0.25">
      <c r="AH167" s="20"/>
    </row>
    <row r="169" spans="34:34" ht="15" customHeight="1" x14ac:dyDescent="0.25">
      <c r="AH169" s="20"/>
    </row>
    <row r="177" spans="34:34" ht="15" customHeight="1" x14ac:dyDescent="0.25">
      <c r="AH177" s="20"/>
    </row>
    <row r="182" spans="34:34" ht="15" customHeight="1" x14ac:dyDescent="0.25">
      <c r="AH182" s="20"/>
    </row>
    <row r="188" spans="34:34" ht="15" customHeight="1" x14ac:dyDescent="0.25">
      <c r="AH188" s="20"/>
    </row>
    <row r="189" spans="34:34" ht="15" customHeight="1" x14ac:dyDescent="0.25">
      <c r="AH189" s="20"/>
    </row>
    <row r="193" spans="34:34" ht="15" customHeight="1" x14ac:dyDescent="0.25">
      <c r="AH193" s="20"/>
    </row>
    <row r="195" spans="34:34" ht="15" customHeight="1" x14ac:dyDescent="0.25">
      <c r="AH195" s="20"/>
    </row>
    <row r="197" spans="34:34" ht="15" customHeight="1" x14ac:dyDescent="0.25">
      <c r="AH197" s="20"/>
    </row>
    <row r="198" spans="34:34" ht="15" customHeight="1" x14ac:dyDescent="0.25">
      <c r="AH198" s="20"/>
    </row>
    <row r="200" spans="34:34" ht="15" customHeight="1" x14ac:dyDescent="0.25">
      <c r="AH200" s="20"/>
    </row>
    <row r="201" spans="34:34" ht="15" customHeight="1" x14ac:dyDescent="0.25">
      <c r="AH201" s="20"/>
    </row>
    <row r="204" spans="34:34" ht="15" customHeight="1" x14ac:dyDescent="0.25">
      <c r="AH204" s="20"/>
    </row>
    <row r="206" spans="34:34" ht="15" customHeight="1" x14ac:dyDescent="0.25">
      <c r="AH206" s="20"/>
    </row>
    <row r="207" spans="34:34" ht="15" customHeight="1" x14ac:dyDescent="0.25">
      <c r="AH207" s="20"/>
    </row>
    <row r="208" spans="34:34" ht="15" customHeight="1" x14ac:dyDescent="0.25">
      <c r="AH208" s="20"/>
    </row>
    <row r="209" spans="34:34" ht="15" customHeight="1" x14ac:dyDescent="0.25">
      <c r="AH209" s="20"/>
    </row>
  </sheetData>
  <sheetProtection formatCells="0" formatColumns="0" formatRows="0" insertColumns="0" insertRows="0" insertHyperlinks="0" deleteColumns="0" deleteRows="0" sort="0" autoFilter="0" pivotTables="0"/>
  <autoFilter ref="A1:AH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28">
    <mergeCell ref="G3:G6"/>
    <mergeCell ref="F3:F6"/>
    <mergeCell ref="V5:W5"/>
    <mergeCell ref="T5:U5"/>
    <mergeCell ref="H5:I5"/>
    <mergeCell ref="A3:A6"/>
    <mergeCell ref="B3:B6"/>
    <mergeCell ref="C3:C6"/>
    <mergeCell ref="D3:D6"/>
    <mergeCell ref="E3:E6"/>
    <mergeCell ref="AB3:AG3"/>
    <mergeCell ref="H4:Q4"/>
    <mergeCell ref="R4:S5"/>
    <mergeCell ref="T4:AA4"/>
    <mergeCell ref="AB4:AC5"/>
    <mergeCell ref="AD4:AE5"/>
    <mergeCell ref="X5:Y5"/>
    <mergeCell ref="A9:F9"/>
    <mergeCell ref="A1:AG1"/>
    <mergeCell ref="A2:AG2"/>
    <mergeCell ref="AF4:AG5"/>
    <mergeCell ref="J5:K5"/>
    <mergeCell ref="N5:N6"/>
    <mergeCell ref="O5:O6"/>
    <mergeCell ref="P5:Q5"/>
    <mergeCell ref="Z5:AA5"/>
    <mergeCell ref="L5:M5"/>
    <mergeCell ref="H3:AA3"/>
  </mergeCells>
  <pageMargins left="0.7" right="0.7" top="0.75" bottom="0.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showRuler="0" zoomScale="77" zoomScaleNormal="77" zoomScalePageLayoutView="87" workbookViewId="0">
      <pane ySplit="7" topLeftCell="A123" activePane="bottomLeft" state="frozenSplit"/>
      <selection pane="bottomLeft" activeCell="F135" sqref="F135"/>
    </sheetView>
  </sheetViews>
  <sheetFormatPr defaultRowHeight="15" customHeight="1" x14ac:dyDescent="0.25"/>
  <cols>
    <col min="1" max="1" width="5.42578125" style="7" customWidth="1"/>
    <col min="2" max="2" width="9" style="7" customWidth="1"/>
    <col min="3" max="3" width="18.42578125" style="7" customWidth="1"/>
    <col min="4" max="4" width="29.140625" style="7" customWidth="1"/>
    <col min="5" max="5" width="13.28515625" style="7" customWidth="1"/>
    <col min="6" max="6" width="21.42578125" style="7" customWidth="1"/>
    <col min="7" max="8" width="17.85546875" style="7" customWidth="1"/>
    <col min="9" max="9" width="33.5703125" style="7" customWidth="1"/>
    <col min="10" max="10" width="24.42578125" style="7" customWidth="1"/>
    <col min="11" max="11" width="12.5703125" style="7" customWidth="1"/>
    <col min="12" max="12" width="13" style="38" customWidth="1"/>
    <col min="13" max="13" width="12.7109375" style="7" customWidth="1"/>
    <col min="14" max="14" width="12.42578125" style="38" customWidth="1"/>
    <col min="15" max="16384" width="9.140625" style="8"/>
  </cols>
  <sheetData>
    <row r="1" spans="1:14" s="23" customFormat="1" ht="19.5" customHeight="1" thickBot="1" x14ac:dyDescent="0.3">
      <c r="A1" s="316" t="s">
        <v>99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ht="29.25" customHeight="1" x14ac:dyDescent="0.25">
      <c r="A2" s="324" t="s">
        <v>100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14" s="7" customFormat="1" ht="7.5" customHeight="1" thickBot="1" x14ac:dyDescent="0.3">
      <c r="A3" s="327"/>
      <c r="B3" s="328"/>
      <c r="C3" s="328"/>
      <c r="D3" s="328"/>
      <c r="E3" s="328"/>
      <c r="F3" s="328"/>
      <c r="G3" s="329"/>
      <c r="H3" s="329"/>
      <c r="I3" s="328"/>
      <c r="J3" s="328"/>
      <c r="K3" s="328"/>
      <c r="L3" s="328"/>
      <c r="M3" s="328"/>
      <c r="N3" s="330"/>
    </row>
    <row r="4" spans="1:14" s="80" customFormat="1" ht="12.75" customHeight="1" x14ac:dyDescent="0.25">
      <c r="A4" s="319" t="s">
        <v>2</v>
      </c>
      <c r="B4" s="321" t="s">
        <v>101</v>
      </c>
      <c r="C4" s="319" t="s">
        <v>102</v>
      </c>
      <c r="D4" s="319" t="s">
        <v>103</v>
      </c>
      <c r="E4" s="319" t="s">
        <v>104</v>
      </c>
      <c r="F4" s="334" t="s">
        <v>105</v>
      </c>
      <c r="G4" s="333" t="s">
        <v>106</v>
      </c>
      <c r="H4" s="333"/>
      <c r="I4" s="331" t="s">
        <v>107</v>
      </c>
      <c r="J4" s="308" t="s">
        <v>108</v>
      </c>
      <c r="K4" s="311" t="s">
        <v>109</v>
      </c>
      <c r="L4" s="312"/>
      <c r="M4" s="311" t="s">
        <v>110</v>
      </c>
      <c r="N4" s="314"/>
    </row>
    <row r="5" spans="1:14" ht="84.75" customHeight="1" x14ac:dyDescent="0.25">
      <c r="A5" s="320"/>
      <c r="B5" s="322"/>
      <c r="C5" s="320"/>
      <c r="D5" s="320"/>
      <c r="E5" s="320"/>
      <c r="F5" s="335"/>
      <c r="G5" s="333"/>
      <c r="H5" s="333"/>
      <c r="I5" s="331"/>
      <c r="J5" s="309"/>
      <c r="K5" s="313"/>
      <c r="L5" s="313"/>
      <c r="M5" s="313"/>
      <c r="N5" s="315"/>
    </row>
    <row r="6" spans="1:14" ht="19.5" customHeight="1" thickBot="1" x14ac:dyDescent="0.3">
      <c r="A6" s="313"/>
      <c r="B6" s="323"/>
      <c r="C6" s="313"/>
      <c r="D6" s="313"/>
      <c r="E6" s="313"/>
      <c r="F6" s="336"/>
      <c r="G6" s="144" t="s">
        <v>23</v>
      </c>
      <c r="H6" s="145" t="s">
        <v>24</v>
      </c>
      <c r="I6" s="332"/>
      <c r="J6" s="310"/>
      <c r="K6" s="144" t="s">
        <v>23</v>
      </c>
      <c r="L6" s="145" t="s">
        <v>24</v>
      </c>
      <c r="M6" s="144" t="s">
        <v>23</v>
      </c>
      <c r="N6" s="146" t="s">
        <v>24</v>
      </c>
    </row>
    <row r="7" spans="1:14" ht="15.75" customHeight="1" thickBot="1" x14ac:dyDescent="0.3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</row>
    <row r="8" spans="1:14" ht="15" customHeight="1" x14ac:dyDescent="0.25">
      <c r="A8" s="162">
        <v>31</v>
      </c>
      <c r="B8" s="307" t="s">
        <v>41</v>
      </c>
      <c r="C8" s="35" t="s">
        <v>28</v>
      </c>
      <c r="D8" s="35" t="s">
        <v>36</v>
      </c>
      <c r="E8" s="35">
        <v>24</v>
      </c>
      <c r="F8" s="35"/>
      <c r="G8" s="35"/>
      <c r="H8" s="34">
        <f t="shared" ref="H8:H39" si="0">100*G8/E8</f>
        <v>0</v>
      </c>
      <c r="I8" s="35" t="s">
        <v>120</v>
      </c>
      <c r="J8" s="35" t="s">
        <v>92</v>
      </c>
      <c r="K8" s="35">
        <v>1</v>
      </c>
      <c r="L8" s="34">
        <f t="shared" ref="L8:L39" si="1">100*K8/E8</f>
        <v>4.166666666666667</v>
      </c>
      <c r="M8" s="35">
        <v>1</v>
      </c>
      <c r="N8" s="34">
        <f t="shared" ref="N8:N39" si="2">100*M8/E8</f>
        <v>4.166666666666667</v>
      </c>
    </row>
    <row r="9" spans="1:14" ht="15" customHeight="1" x14ac:dyDescent="0.25">
      <c r="A9" s="163"/>
      <c r="B9" s="163"/>
      <c r="C9" s="35" t="s">
        <v>28</v>
      </c>
      <c r="D9" s="35" t="s">
        <v>36</v>
      </c>
      <c r="E9" s="35">
        <v>24</v>
      </c>
      <c r="F9" s="35"/>
      <c r="G9" s="35"/>
      <c r="H9" s="34">
        <f t="shared" si="0"/>
        <v>0</v>
      </c>
      <c r="I9" s="35" t="s">
        <v>121</v>
      </c>
      <c r="J9" s="35" t="s">
        <v>92</v>
      </c>
      <c r="K9" s="35">
        <v>1</v>
      </c>
      <c r="L9" s="34">
        <f t="shared" si="1"/>
        <v>4.166666666666667</v>
      </c>
      <c r="M9" s="35">
        <v>1</v>
      </c>
      <c r="N9" s="34">
        <f t="shared" si="2"/>
        <v>4.166666666666667</v>
      </c>
    </row>
    <row r="10" spans="1:14" ht="15" customHeight="1" x14ac:dyDescent="0.25">
      <c r="A10" s="163"/>
      <c r="B10" s="163"/>
      <c r="C10" s="35" t="s">
        <v>25</v>
      </c>
      <c r="D10" s="35" t="s">
        <v>40</v>
      </c>
      <c r="E10" s="35">
        <v>7</v>
      </c>
      <c r="F10" s="35"/>
      <c r="G10" s="35"/>
      <c r="H10" s="34">
        <f t="shared" si="0"/>
        <v>0</v>
      </c>
      <c r="I10" s="35" t="s">
        <v>121</v>
      </c>
      <c r="J10" s="35" t="s">
        <v>92</v>
      </c>
      <c r="K10" s="35">
        <v>3</v>
      </c>
      <c r="L10" s="34">
        <f t="shared" si="1"/>
        <v>42.857142857142854</v>
      </c>
      <c r="M10" s="35">
        <v>3</v>
      </c>
      <c r="N10" s="34">
        <f t="shared" si="2"/>
        <v>42.857142857142854</v>
      </c>
    </row>
    <row r="11" spans="1:14" ht="15" customHeight="1" x14ac:dyDescent="0.25">
      <c r="A11" s="163"/>
      <c r="B11" s="163"/>
      <c r="C11" s="35" t="s">
        <v>25</v>
      </c>
      <c r="D11" s="35" t="s">
        <v>40</v>
      </c>
      <c r="E11" s="35">
        <v>7</v>
      </c>
      <c r="F11" s="35"/>
      <c r="G11" s="35"/>
      <c r="H11" s="34">
        <f t="shared" si="0"/>
        <v>0</v>
      </c>
      <c r="I11" s="35" t="s">
        <v>122</v>
      </c>
      <c r="J11" s="35" t="s">
        <v>88</v>
      </c>
      <c r="K11" s="35">
        <v>1</v>
      </c>
      <c r="L11" s="34">
        <f t="shared" si="1"/>
        <v>14.285714285714286</v>
      </c>
      <c r="M11" s="35">
        <v>1</v>
      </c>
      <c r="N11" s="34">
        <f t="shared" si="2"/>
        <v>14.285714285714286</v>
      </c>
    </row>
    <row r="12" spans="1:14" ht="15" customHeight="1" x14ac:dyDescent="0.25">
      <c r="A12" s="163"/>
      <c r="B12" s="163"/>
      <c r="C12" s="35" t="s">
        <v>25</v>
      </c>
      <c r="D12" s="35" t="s">
        <v>40</v>
      </c>
      <c r="E12" s="35">
        <v>7</v>
      </c>
      <c r="F12" s="35"/>
      <c r="G12" s="35"/>
      <c r="H12" s="34">
        <f t="shared" si="0"/>
        <v>0</v>
      </c>
      <c r="I12" s="35" t="s">
        <v>123</v>
      </c>
      <c r="J12" s="35" t="s">
        <v>88</v>
      </c>
      <c r="K12" s="35">
        <v>1</v>
      </c>
      <c r="L12" s="34">
        <f t="shared" si="1"/>
        <v>14.285714285714286</v>
      </c>
      <c r="M12" s="35">
        <v>1</v>
      </c>
      <c r="N12" s="34">
        <f t="shared" si="2"/>
        <v>14.285714285714286</v>
      </c>
    </row>
    <row r="13" spans="1:14" ht="15" customHeight="1" x14ac:dyDescent="0.25">
      <c r="A13" s="163"/>
      <c r="B13" s="163"/>
      <c r="C13" s="35" t="s">
        <v>25</v>
      </c>
      <c r="D13" s="35" t="s">
        <v>40</v>
      </c>
      <c r="E13" s="35">
        <v>7</v>
      </c>
      <c r="F13" s="35"/>
      <c r="G13" s="35"/>
      <c r="H13" s="34">
        <f t="shared" si="0"/>
        <v>0</v>
      </c>
      <c r="I13" s="35" t="s">
        <v>124</v>
      </c>
      <c r="J13" s="35" t="s">
        <v>88</v>
      </c>
      <c r="K13" s="35">
        <v>1</v>
      </c>
      <c r="L13" s="34">
        <f t="shared" si="1"/>
        <v>14.285714285714286</v>
      </c>
      <c r="M13" s="35">
        <v>1</v>
      </c>
      <c r="N13" s="34">
        <f t="shared" si="2"/>
        <v>14.285714285714286</v>
      </c>
    </row>
    <row r="14" spans="1:14" ht="15" customHeight="1" x14ac:dyDescent="0.25">
      <c r="A14" s="163"/>
      <c r="B14" s="163"/>
      <c r="C14" s="35" t="s">
        <v>25</v>
      </c>
      <c r="D14" s="35" t="s">
        <v>40</v>
      </c>
      <c r="E14" s="35">
        <v>7</v>
      </c>
      <c r="F14" s="35"/>
      <c r="G14" s="35"/>
      <c r="H14" s="34">
        <f t="shared" si="0"/>
        <v>0</v>
      </c>
      <c r="I14" s="35" t="s">
        <v>125</v>
      </c>
      <c r="J14" s="35" t="s">
        <v>88</v>
      </c>
      <c r="K14" s="35">
        <v>1</v>
      </c>
      <c r="L14" s="34">
        <f t="shared" si="1"/>
        <v>14.285714285714286</v>
      </c>
      <c r="M14" s="35">
        <v>1</v>
      </c>
      <c r="N14" s="34">
        <f t="shared" si="2"/>
        <v>14.285714285714286</v>
      </c>
    </row>
    <row r="15" spans="1:14" ht="15" customHeight="1" x14ac:dyDescent="0.25">
      <c r="A15" s="163"/>
      <c r="B15" s="163"/>
      <c r="C15" s="35" t="s">
        <v>25</v>
      </c>
      <c r="D15" s="35" t="s">
        <v>44</v>
      </c>
      <c r="E15" s="35">
        <v>21</v>
      </c>
      <c r="F15" s="35"/>
      <c r="G15" s="35"/>
      <c r="H15" s="34">
        <f t="shared" si="0"/>
        <v>0</v>
      </c>
      <c r="I15" s="35" t="s">
        <v>126</v>
      </c>
      <c r="J15" s="35" t="s">
        <v>90</v>
      </c>
      <c r="K15" s="35">
        <v>1</v>
      </c>
      <c r="L15" s="34">
        <f t="shared" si="1"/>
        <v>4.7619047619047619</v>
      </c>
      <c r="M15" s="35">
        <v>0</v>
      </c>
      <c r="N15" s="34">
        <f t="shared" si="2"/>
        <v>0</v>
      </c>
    </row>
    <row r="16" spans="1:14" ht="15" customHeight="1" x14ac:dyDescent="0.25">
      <c r="A16" s="163"/>
      <c r="B16" s="163"/>
      <c r="C16" s="35" t="s">
        <v>25</v>
      </c>
      <c r="D16" s="35" t="s">
        <v>44</v>
      </c>
      <c r="E16" s="35">
        <v>21</v>
      </c>
      <c r="F16" s="35"/>
      <c r="G16" s="35"/>
      <c r="H16" s="34">
        <f t="shared" si="0"/>
        <v>0</v>
      </c>
      <c r="I16" s="35" t="s">
        <v>127</v>
      </c>
      <c r="J16" s="35" t="s">
        <v>92</v>
      </c>
      <c r="K16" s="35">
        <v>1</v>
      </c>
      <c r="L16" s="34">
        <f t="shared" si="1"/>
        <v>4.7619047619047619</v>
      </c>
      <c r="M16" s="35">
        <v>1</v>
      </c>
      <c r="N16" s="34">
        <f t="shared" si="2"/>
        <v>4.7619047619047619</v>
      </c>
    </row>
    <row r="17" spans="1:14" ht="15" customHeight="1" x14ac:dyDescent="0.25">
      <c r="A17" s="163"/>
      <c r="B17" s="163"/>
      <c r="C17" s="35" t="s">
        <v>25</v>
      </c>
      <c r="D17" s="35" t="s">
        <v>44</v>
      </c>
      <c r="E17" s="35">
        <v>21</v>
      </c>
      <c r="F17" s="35"/>
      <c r="G17" s="35"/>
      <c r="H17" s="34">
        <f t="shared" si="0"/>
        <v>0</v>
      </c>
      <c r="I17" s="35" t="s">
        <v>128</v>
      </c>
      <c r="J17" s="35" t="s">
        <v>88</v>
      </c>
      <c r="K17" s="35">
        <v>1</v>
      </c>
      <c r="L17" s="34">
        <f t="shared" si="1"/>
        <v>4.7619047619047619</v>
      </c>
      <c r="M17" s="35">
        <v>1</v>
      </c>
      <c r="N17" s="34">
        <f t="shared" si="2"/>
        <v>4.7619047619047619</v>
      </c>
    </row>
    <row r="18" spans="1:14" ht="15" customHeight="1" x14ac:dyDescent="0.25">
      <c r="A18" s="163"/>
      <c r="B18" s="163"/>
      <c r="C18" s="35" t="s">
        <v>25</v>
      </c>
      <c r="D18" s="35" t="s">
        <v>44</v>
      </c>
      <c r="E18" s="35">
        <v>21</v>
      </c>
      <c r="F18" s="35"/>
      <c r="G18" s="35"/>
      <c r="H18" s="34">
        <f t="shared" si="0"/>
        <v>0</v>
      </c>
      <c r="I18" s="35" t="s">
        <v>129</v>
      </c>
      <c r="J18" s="35" t="s">
        <v>88</v>
      </c>
      <c r="K18" s="35">
        <v>2</v>
      </c>
      <c r="L18" s="34">
        <f t="shared" si="1"/>
        <v>9.5238095238095237</v>
      </c>
      <c r="M18" s="35">
        <v>2</v>
      </c>
      <c r="N18" s="34">
        <f t="shared" si="2"/>
        <v>9.5238095238095237</v>
      </c>
    </row>
    <row r="19" spans="1:14" ht="15" customHeight="1" x14ac:dyDescent="0.25">
      <c r="A19" s="163"/>
      <c r="B19" s="163"/>
      <c r="C19" s="35" t="s">
        <v>25</v>
      </c>
      <c r="D19" s="35" t="s">
        <v>44</v>
      </c>
      <c r="E19" s="35">
        <v>21</v>
      </c>
      <c r="F19" s="35"/>
      <c r="G19" s="35"/>
      <c r="H19" s="34">
        <f t="shared" si="0"/>
        <v>0</v>
      </c>
      <c r="I19" s="35" t="s">
        <v>130</v>
      </c>
      <c r="J19" s="35" t="s">
        <v>90</v>
      </c>
      <c r="K19" s="35">
        <v>1</v>
      </c>
      <c r="L19" s="34">
        <f t="shared" si="1"/>
        <v>4.7619047619047619</v>
      </c>
      <c r="M19" s="35">
        <v>0</v>
      </c>
      <c r="N19" s="34">
        <f t="shared" si="2"/>
        <v>0</v>
      </c>
    </row>
    <row r="20" spans="1:14" ht="15" customHeight="1" x14ac:dyDescent="0.25">
      <c r="A20" s="163"/>
      <c r="B20" s="163"/>
      <c r="C20" s="35" t="s">
        <v>25</v>
      </c>
      <c r="D20" s="35" t="s">
        <v>43</v>
      </c>
      <c r="E20" s="35">
        <v>18</v>
      </c>
      <c r="F20" s="35"/>
      <c r="G20" s="35"/>
      <c r="H20" s="34">
        <f t="shared" si="0"/>
        <v>0</v>
      </c>
      <c r="I20" s="35" t="s">
        <v>129</v>
      </c>
      <c r="J20" s="35" t="s">
        <v>88</v>
      </c>
      <c r="K20" s="35">
        <v>1</v>
      </c>
      <c r="L20" s="34">
        <f t="shared" si="1"/>
        <v>5.5555555555555554</v>
      </c>
      <c r="M20" s="35">
        <v>1</v>
      </c>
      <c r="N20" s="34">
        <f t="shared" si="2"/>
        <v>5.5555555555555554</v>
      </c>
    </row>
    <row r="21" spans="1:14" ht="15" customHeight="1" x14ac:dyDescent="0.25">
      <c r="A21" s="163"/>
      <c r="B21" s="163"/>
      <c r="C21" s="35" t="s">
        <v>25</v>
      </c>
      <c r="D21" s="35" t="s">
        <v>43</v>
      </c>
      <c r="E21" s="35">
        <v>18</v>
      </c>
      <c r="F21" s="35"/>
      <c r="G21" s="35"/>
      <c r="H21" s="34">
        <f t="shared" si="0"/>
        <v>0</v>
      </c>
      <c r="I21" s="35" t="s">
        <v>131</v>
      </c>
      <c r="J21" s="35" t="s">
        <v>90</v>
      </c>
      <c r="K21" s="35">
        <v>1</v>
      </c>
      <c r="L21" s="34">
        <f t="shared" si="1"/>
        <v>5.5555555555555554</v>
      </c>
      <c r="M21" s="35">
        <v>0</v>
      </c>
      <c r="N21" s="34">
        <f t="shared" si="2"/>
        <v>0</v>
      </c>
    </row>
    <row r="22" spans="1:14" ht="15" customHeight="1" x14ac:dyDescent="0.25">
      <c r="A22" s="163"/>
      <c r="B22" s="163"/>
      <c r="C22" s="35" t="s">
        <v>25</v>
      </c>
      <c r="D22" s="35" t="s">
        <v>43</v>
      </c>
      <c r="E22" s="35">
        <v>18</v>
      </c>
      <c r="F22" s="35"/>
      <c r="G22" s="35"/>
      <c r="H22" s="34">
        <f t="shared" si="0"/>
        <v>0</v>
      </c>
      <c r="I22" s="35" t="s">
        <v>132</v>
      </c>
      <c r="J22" s="35" t="s">
        <v>88</v>
      </c>
      <c r="K22" s="35">
        <v>1</v>
      </c>
      <c r="L22" s="34">
        <f t="shared" si="1"/>
        <v>5.5555555555555554</v>
      </c>
      <c r="M22" s="35">
        <v>1</v>
      </c>
      <c r="N22" s="34">
        <f t="shared" si="2"/>
        <v>5.5555555555555554</v>
      </c>
    </row>
    <row r="23" spans="1:14" ht="15" customHeight="1" x14ac:dyDescent="0.25">
      <c r="A23" s="163"/>
      <c r="B23" s="163"/>
      <c r="C23" s="35" t="s">
        <v>25</v>
      </c>
      <c r="D23" s="35" t="s">
        <v>43</v>
      </c>
      <c r="E23" s="35">
        <v>18</v>
      </c>
      <c r="F23" s="35"/>
      <c r="G23" s="35"/>
      <c r="H23" s="34">
        <f t="shared" si="0"/>
        <v>0</v>
      </c>
      <c r="I23" s="35" t="s">
        <v>133</v>
      </c>
      <c r="J23" s="35" t="s">
        <v>88</v>
      </c>
      <c r="K23" s="35">
        <v>3</v>
      </c>
      <c r="L23" s="34">
        <f t="shared" si="1"/>
        <v>16.666666666666668</v>
      </c>
      <c r="M23" s="35">
        <v>3</v>
      </c>
      <c r="N23" s="34">
        <f t="shared" si="2"/>
        <v>16.666666666666668</v>
      </c>
    </row>
    <row r="24" spans="1:14" ht="15" customHeight="1" x14ac:dyDescent="0.25">
      <c r="A24" s="163"/>
      <c r="B24" s="163"/>
      <c r="C24" s="35" t="s">
        <v>28</v>
      </c>
      <c r="D24" s="35" t="s">
        <v>39</v>
      </c>
      <c r="E24" s="35">
        <v>21</v>
      </c>
      <c r="F24" s="35"/>
      <c r="G24" s="35"/>
      <c r="H24" s="34">
        <f t="shared" si="0"/>
        <v>0</v>
      </c>
      <c r="I24" s="35" t="s">
        <v>134</v>
      </c>
      <c r="J24" s="35" t="s">
        <v>88</v>
      </c>
      <c r="K24" s="35">
        <v>1</v>
      </c>
      <c r="L24" s="34">
        <f t="shared" si="1"/>
        <v>4.7619047619047619</v>
      </c>
      <c r="M24" s="35">
        <v>1</v>
      </c>
      <c r="N24" s="34">
        <f t="shared" si="2"/>
        <v>4.7619047619047619</v>
      </c>
    </row>
    <row r="25" spans="1:14" ht="15" customHeight="1" x14ac:dyDescent="0.25">
      <c r="A25" s="163"/>
      <c r="B25" s="163"/>
      <c r="C25" s="35" t="s">
        <v>28</v>
      </c>
      <c r="D25" s="35" t="s">
        <v>39</v>
      </c>
      <c r="E25" s="35">
        <v>21</v>
      </c>
      <c r="F25" s="35"/>
      <c r="G25" s="35"/>
      <c r="H25" s="34">
        <f t="shared" si="0"/>
        <v>0</v>
      </c>
      <c r="I25" s="35" t="s">
        <v>135</v>
      </c>
      <c r="J25" s="35" t="s">
        <v>88</v>
      </c>
      <c r="K25" s="35">
        <v>1</v>
      </c>
      <c r="L25" s="34">
        <f t="shared" si="1"/>
        <v>4.7619047619047619</v>
      </c>
      <c r="M25" s="35">
        <v>1</v>
      </c>
      <c r="N25" s="34">
        <f t="shared" si="2"/>
        <v>4.7619047619047619</v>
      </c>
    </row>
    <row r="26" spans="1:14" ht="15" customHeight="1" x14ac:dyDescent="0.25">
      <c r="A26" s="163"/>
      <c r="B26" s="163"/>
      <c r="C26" s="35" t="s">
        <v>28</v>
      </c>
      <c r="D26" s="35" t="s">
        <v>39</v>
      </c>
      <c r="E26" s="35">
        <v>21</v>
      </c>
      <c r="F26" s="35"/>
      <c r="G26" s="35"/>
      <c r="H26" s="34">
        <f t="shared" si="0"/>
        <v>0</v>
      </c>
      <c r="I26" s="35" t="s">
        <v>136</v>
      </c>
      <c r="J26" s="35" t="s">
        <v>90</v>
      </c>
      <c r="K26" s="35">
        <v>1</v>
      </c>
      <c r="L26" s="34">
        <f t="shared" si="1"/>
        <v>4.7619047619047619</v>
      </c>
      <c r="M26" s="35">
        <v>0</v>
      </c>
      <c r="N26" s="34">
        <f t="shared" si="2"/>
        <v>0</v>
      </c>
    </row>
    <row r="27" spans="1:14" ht="15" customHeight="1" x14ac:dyDescent="0.25">
      <c r="A27" s="163"/>
      <c r="B27" s="163"/>
      <c r="C27" s="35" t="s">
        <v>28</v>
      </c>
      <c r="D27" s="35" t="s">
        <v>39</v>
      </c>
      <c r="E27" s="35">
        <v>21</v>
      </c>
      <c r="F27" s="35"/>
      <c r="G27" s="35"/>
      <c r="H27" s="34">
        <f t="shared" si="0"/>
        <v>0</v>
      </c>
      <c r="I27" s="35" t="s">
        <v>137</v>
      </c>
      <c r="J27" s="35" t="s">
        <v>88</v>
      </c>
      <c r="K27" s="35">
        <v>1</v>
      </c>
      <c r="L27" s="34">
        <f t="shared" si="1"/>
        <v>4.7619047619047619</v>
      </c>
      <c r="M27" s="35">
        <v>1</v>
      </c>
      <c r="N27" s="34">
        <f t="shared" si="2"/>
        <v>4.7619047619047619</v>
      </c>
    </row>
    <row r="28" spans="1:14" ht="15" customHeight="1" x14ac:dyDescent="0.25">
      <c r="A28" s="163"/>
      <c r="B28" s="163"/>
      <c r="C28" s="35" t="s">
        <v>28</v>
      </c>
      <c r="D28" s="35" t="s">
        <v>39</v>
      </c>
      <c r="E28" s="35">
        <v>21</v>
      </c>
      <c r="F28" s="35"/>
      <c r="G28" s="35"/>
      <c r="H28" s="34">
        <f t="shared" si="0"/>
        <v>0</v>
      </c>
      <c r="I28" s="35" t="s">
        <v>115</v>
      </c>
      <c r="J28" s="35" t="s">
        <v>88</v>
      </c>
      <c r="K28" s="35">
        <v>1</v>
      </c>
      <c r="L28" s="34">
        <f t="shared" si="1"/>
        <v>4.7619047619047619</v>
      </c>
      <c r="M28" s="35">
        <v>1</v>
      </c>
      <c r="N28" s="34">
        <f t="shared" si="2"/>
        <v>4.7619047619047619</v>
      </c>
    </row>
    <row r="29" spans="1:14" ht="15" customHeight="1" x14ac:dyDescent="0.25">
      <c r="A29" s="163"/>
      <c r="B29" s="163"/>
      <c r="C29" s="35" t="s">
        <v>28</v>
      </c>
      <c r="D29" s="35" t="s">
        <v>39</v>
      </c>
      <c r="E29" s="35">
        <v>21</v>
      </c>
      <c r="F29" s="35"/>
      <c r="G29" s="35"/>
      <c r="H29" s="34">
        <f t="shared" si="0"/>
        <v>0</v>
      </c>
      <c r="I29" s="35" t="s">
        <v>138</v>
      </c>
      <c r="J29" s="35" t="s">
        <v>90</v>
      </c>
      <c r="K29" s="35">
        <v>1</v>
      </c>
      <c r="L29" s="34">
        <f t="shared" si="1"/>
        <v>4.7619047619047619</v>
      </c>
      <c r="M29" s="35">
        <v>0</v>
      </c>
      <c r="N29" s="34">
        <f t="shared" si="2"/>
        <v>0</v>
      </c>
    </row>
    <row r="30" spans="1:14" ht="15" customHeight="1" x14ac:dyDescent="0.25">
      <c r="A30" s="163"/>
      <c r="B30" s="163"/>
      <c r="C30" s="35" t="s">
        <v>28</v>
      </c>
      <c r="D30" s="35" t="s">
        <v>39</v>
      </c>
      <c r="E30" s="35">
        <v>21</v>
      </c>
      <c r="F30" s="35"/>
      <c r="G30" s="35"/>
      <c r="H30" s="34">
        <f t="shared" si="0"/>
        <v>0</v>
      </c>
      <c r="I30" s="35" t="s">
        <v>139</v>
      </c>
      <c r="J30" s="35" t="s">
        <v>90</v>
      </c>
      <c r="K30" s="35">
        <v>1</v>
      </c>
      <c r="L30" s="34">
        <f t="shared" si="1"/>
        <v>4.7619047619047619</v>
      </c>
      <c r="M30" s="35">
        <v>0</v>
      </c>
      <c r="N30" s="34">
        <f t="shared" si="2"/>
        <v>0</v>
      </c>
    </row>
    <row r="31" spans="1:14" ht="15" customHeight="1" x14ac:dyDescent="0.25">
      <c r="A31" s="163"/>
      <c r="B31" s="163"/>
      <c r="C31" s="35" t="s">
        <v>28</v>
      </c>
      <c r="D31" s="35" t="s">
        <v>39</v>
      </c>
      <c r="E31" s="35">
        <v>21</v>
      </c>
      <c r="F31" s="35"/>
      <c r="G31" s="35"/>
      <c r="H31" s="34">
        <f t="shared" si="0"/>
        <v>0</v>
      </c>
      <c r="I31" s="35" t="s">
        <v>140</v>
      </c>
      <c r="J31" s="35" t="s">
        <v>88</v>
      </c>
      <c r="K31" s="35">
        <v>5</v>
      </c>
      <c r="L31" s="34">
        <f t="shared" si="1"/>
        <v>23.80952380952381</v>
      </c>
      <c r="M31" s="35">
        <v>5</v>
      </c>
      <c r="N31" s="34">
        <f t="shared" si="2"/>
        <v>23.80952380952381</v>
      </c>
    </row>
    <row r="32" spans="1:14" ht="15" customHeight="1" x14ac:dyDescent="0.25">
      <c r="A32" s="163"/>
      <c r="B32" s="163"/>
      <c r="C32" s="35" t="s">
        <v>28</v>
      </c>
      <c r="D32" s="35" t="s">
        <v>39</v>
      </c>
      <c r="E32" s="35">
        <v>21</v>
      </c>
      <c r="F32" s="35"/>
      <c r="G32" s="35"/>
      <c r="H32" s="34">
        <f t="shared" si="0"/>
        <v>0</v>
      </c>
      <c r="I32" s="35" t="s">
        <v>141</v>
      </c>
      <c r="J32" s="35" t="s">
        <v>90</v>
      </c>
      <c r="K32" s="35">
        <v>1</v>
      </c>
      <c r="L32" s="34">
        <f t="shared" si="1"/>
        <v>4.7619047619047619</v>
      </c>
      <c r="M32" s="35">
        <v>0</v>
      </c>
      <c r="N32" s="34">
        <f t="shared" si="2"/>
        <v>0</v>
      </c>
    </row>
    <row r="33" spans="1:14" ht="15" customHeight="1" x14ac:dyDescent="0.25">
      <c r="A33" s="163"/>
      <c r="B33" s="163"/>
      <c r="C33" s="35" t="s">
        <v>28</v>
      </c>
      <c r="D33" s="35" t="s">
        <v>39</v>
      </c>
      <c r="E33" s="35">
        <v>21</v>
      </c>
      <c r="F33" s="35"/>
      <c r="G33" s="35"/>
      <c r="H33" s="34">
        <f t="shared" si="0"/>
        <v>0</v>
      </c>
      <c r="I33" s="35" t="s">
        <v>142</v>
      </c>
      <c r="J33" s="35" t="s">
        <v>88</v>
      </c>
      <c r="K33" s="35">
        <v>1</v>
      </c>
      <c r="L33" s="34">
        <f t="shared" si="1"/>
        <v>4.7619047619047619</v>
      </c>
      <c r="M33" s="35">
        <v>1</v>
      </c>
      <c r="N33" s="34">
        <f t="shared" si="2"/>
        <v>4.7619047619047619</v>
      </c>
    </row>
    <row r="34" spans="1:14" ht="15" customHeight="1" x14ac:dyDescent="0.25">
      <c r="A34" s="163"/>
      <c r="B34" s="163"/>
      <c r="C34" s="35" t="s">
        <v>28</v>
      </c>
      <c r="D34" s="35" t="s">
        <v>42</v>
      </c>
      <c r="E34" s="35">
        <v>21</v>
      </c>
      <c r="F34" s="35"/>
      <c r="G34" s="35"/>
      <c r="H34" s="34">
        <f t="shared" si="0"/>
        <v>0</v>
      </c>
      <c r="I34" s="35" t="s">
        <v>143</v>
      </c>
      <c r="J34" s="35" t="s">
        <v>90</v>
      </c>
      <c r="K34" s="35">
        <v>1</v>
      </c>
      <c r="L34" s="34">
        <f t="shared" si="1"/>
        <v>4.7619047619047619</v>
      </c>
      <c r="M34" s="35">
        <v>0</v>
      </c>
      <c r="N34" s="34">
        <f t="shared" si="2"/>
        <v>0</v>
      </c>
    </row>
    <row r="35" spans="1:14" ht="15" customHeight="1" x14ac:dyDescent="0.25">
      <c r="A35" s="163"/>
      <c r="B35" s="163"/>
      <c r="C35" s="35" t="s">
        <v>28</v>
      </c>
      <c r="D35" s="35" t="s">
        <v>42</v>
      </c>
      <c r="E35" s="35">
        <v>21</v>
      </c>
      <c r="F35" s="35"/>
      <c r="G35" s="35"/>
      <c r="H35" s="34">
        <f t="shared" si="0"/>
        <v>0</v>
      </c>
      <c r="I35" s="35" t="s">
        <v>144</v>
      </c>
      <c r="J35" s="35" t="s">
        <v>90</v>
      </c>
      <c r="K35" s="35">
        <v>1</v>
      </c>
      <c r="L35" s="34">
        <f t="shared" si="1"/>
        <v>4.7619047619047619</v>
      </c>
      <c r="M35" s="35">
        <v>0</v>
      </c>
      <c r="N35" s="34">
        <f t="shared" si="2"/>
        <v>0</v>
      </c>
    </row>
    <row r="36" spans="1:14" ht="15" customHeight="1" x14ac:dyDescent="0.25">
      <c r="A36" s="163"/>
      <c r="B36" s="163"/>
      <c r="C36" s="35" t="s">
        <v>28</v>
      </c>
      <c r="D36" s="35" t="s">
        <v>42</v>
      </c>
      <c r="E36" s="35">
        <v>21</v>
      </c>
      <c r="F36" s="35"/>
      <c r="G36" s="35"/>
      <c r="H36" s="34">
        <f t="shared" si="0"/>
        <v>0</v>
      </c>
      <c r="I36" s="35" t="s">
        <v>112</v>
      </c>
      <c r="J36" s="35" t="s">
        <v>88</v>
      </c>
      <c r="K36" s="35">
        <v>1</v>
      </c>
      <c r="L36" s="34">
        <f t="shared" si="1"/>
        <v>4.7619047619047619</v>
      </c>
      <c r="M36" s="35">
        <v>1</v>
      </c>
      <c r="N36" s="34">
        <f t="shared" si="2"/>
        <v>4.7619047619047619</v>
      </c>
    </row>
    <row r="37" spans="1:14" ht="15" customHeight="1" x14ac:dyDescent="0.25">
      <c r="A37" s="163"/>
      <c r="B37" s="163"/>
      <c r="C37" s="35" t="s">
        <v>28</v>
      </c>
      <c r="D37" s="35" t="s">
        <v>42</v>
      </c>
      <c r="E37" s="35">
        <v>21</v>
      </c>
      <c r="F37" s="35"/>
      <c r="G37" s="35"/>
      <c r="H37" s="34">
        <f t="shared" si="0"/>
        <v>0</v>
      </c>
      <c r="I37" s="35" t="s">
        <v>145</v>
      </c>
      <c r="J37" s="35" t="s">
        <v>88</v>
      </c>
      <c r="K37" s="35">
        <v>1</v>
      </c>
      <c r="L37" s="34">
        <f t="shared" si="1"/>
        <v>4.7619047619047619</v>
      </c>
      <c r="M37" s="35">
        <v>1</v>
      </c>
      <c r="N37" s="34">
        <f t="shared" si="2"/>
        <v>4.7619047619047619</v>
      </c>
    </row>
    <row r="38" spans="1:14" ht="15" customHeight="1" x14ac:dyDescent="0.25">
      <c r="A38" s="163"/>
      <c r="B38" s="163"/>
      <c r="C38" s="35" t="s">
        <v>28</v>
      </c>
      <c r="D38" s="35" t="s">
        <v>42</v>
      </c>
      <c r="E38" s="35">
        <v>21</v>
      </c>
      <c r="F38" s="35"/>
      <c r="G38" s="35"/>
      <c r="H38" s="34">
        <f t="shared" si="0"/>
        <v>0</v>
      </c>
      <c r="I38" s="35" t="s">
        <v>146</v>
      </c>
      <c r="J38" s="35" t="s">
        <v>90</v>
      </c>
      <c r="K38" s="35">
        <v>1</v>
      </c>
      <c r="L38" s="34">
        <f t="shared" si="1"/>
        <v>4.7619047619047619</v>
      </c>
      <c r="M38" s="35">
        <v>0</v>
      </c>
      <c r="N38" s="34">
        <f t="shared" si="2"/>
        <v>0</v>
      </c>
    </row>
    <row r="39" spans="1:14" ht="15" customHeight="1" x14ac:dyDescent="0.25">
      <c r="A39" s="163"/>
      <c r="B39" s="163"/>
      <c r="C39" s="35" t="s">
        <v>28</v>
      </c>
      <c r="D39" s="35" t="s">
        <v>42</v>
      </c>
      <c r="E39" s="35">
        <v>21</v>
      </c>
      <c r="F39" s="35"/>
      <c r="G39" s="35"/>
      <c r="H39" s="34">
        <f t="shared" si="0"/>
        <v>0</v>
      </c>
      <c r="I39" s="35" t="s">
        <v>147</v>
      </c>
      <c r="J39" s="35" t="s">
        <v>92</v>
      </c>
      <c r="K39" s="35">
        <v>1</v>
      </c>
      <c r="L39" s="34">
        <f t="shared" si="1"/>
        <v>4.7619047619047619</v>
      </c>
      <c r="M39" s="35">
        <v>1</v>
      </c>
      <c r="N39" s="34">
        <f t="shared" si="2"/>
        <v>4.7619047619047619</v>
      </c>
    </row>
    <row r="40" spans="1:14" ht="15" customHeight="1" x14ac:dyDescent="0.25">
      <c r="A40" s="163"/>
      <c r="B40" s="163"/>
      <c r="C40" s="35" t="s">
        <v>25</v>
      </c>
      <c r="D40" s="35" t="s">
        <v>38</v>
      </c>
      <c r="E40" s="35">
        <v>24</v>
      </c>
      <c r="F40" s="35"/>
      <c r="G40" s="35"/>
      <c r="H40" s="34">
        <f t="shared" ref="H40:H103" si="3">100*G40/E40</f>
        <v>0</v>
      </c>
      <c r="I40" s="35" t="s">
        <v>148</v>
      </c>
      <c r="J40" s="35" t="s">
        <v>90</v>
      </c>
      <c r="K40" s="35">
        <v>2</v>
      </c>
      <c r="L40" s="34">
        <f t="shared" ref="L40:L103" si="4">100*K40/E40</f>
        <v>8.3333333333333339</v>
      </c>
      <c r="M40" s="35">
        <v>0</v>
      </c>
      <c r="N40" s="34">
        <f t="shared" ref="N40:N103" si="5">100*M40/E40</f>
        <v>0</v>
      </c>
    </row>
    <row r="41" spans="1:14" ht="15" customHeight="1" x14ac:dyDescent="0.25">
      <c r="A41" s="163"/>
      <c r="B41" s="163"/>
      <c r="C41" s="35" t="s">
        <v>25</v>
      </c>
      <c r="D41" s="35" t="s">
        <v>38</v>
      </c>
      <c r="E41" s="35">
        <v>24</v>
      </c>
      <c r="F41" s="35"/>
      <c r="G41" s="35"/>
      <c r="H41" s="34">
        <f t="shared" si="3"/>
        <v>0</v>
      </c>
      <c r="I41" s="35" t="s">
        <v>116</v>
      </c>
      <c r="J41" s="35" t="s">
        <v>88</v>
      </c>
      <c r="K41" s="35">
        <v>1</v>
      </c>
      <c r="L41" s="34">
        <f t="shared" si="4"/>
        <v>4.166666666666667</v>
      </c>
      <c r="M41" s="35">
        <v>1</v>
      </c>
      <c r="N41" s="34">
        <f t="shared" si="5"/>
        <v>4.166666666666667</v>
      </c>
    </row>
    <row r="42" spans="1:14" ht="15" customHeight="1" x14ac:dyDescent="0.25">
      <c r="A42" s="163"/>
      <c r="B42" s="163"/>
      <c r="C42" s="35" t="s">
        <v>25</v>
      </c>
      <c r="D42" s="35" t="s">
        <v>38</v>
      </c>
      <c r="E42" s="35">
        <v>24</v>
      </c>
      <c r="F42" s="35"/>
      <c r="G42" s="35"/>
      <c r="H42" s="34">
        <f t="shared" si="3"/>
        <v>0</v>
      </c>
      <c r="I42" s="35" t="s">
        <v>149</v>
      </c>
      <c r="J42" s="35" t="s">
        <v>90</v>
      </c>
      <c r="K42" s="35">
        <v>1</v>
      </c>
      <c r="L42" s="34">
        <f t="shared" si="4"/>
        <v>4.166666666666667</v>
      </c>
      <c r="M42" s="35">
        <v>0</v>
      </c>
      <c r="N42" s="34">
        <f t="shared" si="5"/>
        <v>0</v>
      </c>
    </row>
    <row r="43" spans="1:14" ht="15" customHeight="1" x14ac:dyDescent="0.25">
      <c r="A43" s="163"/>
      <c r="B43" s="163"/>
      <c r="C43" s="35" t="s">
        <v>25</v>
      </c>
      <c r="D43" s="35" t="s">
        <v>38</v>
      </c>
      <c r="E43" s="35">
        <v>24</v>
      </c>
      <c r="F43" s="35"/>
      <c r="G43" s="35"/>
      <c r="H43" s="34">
        <f t="shared" si="3"/>
        <v>0</v>
      </c>
      <c r="I43" s="35" t="s">
        <v>150</v>
      </c>
      <c r="J43" s="35" t="s">
        <v>92</v>
      </c>
      <c r="K43" s="35">
        <v>1</v>
      </c>
      <c r="L43" s="34">
        <f t="shared" si="4"/>
        <v>4.166666666666667</v>
      </c>
      <c r="M43" s="35">
        <v>1</v>
      </c>
      <c r="N43" s="34">
        <f t="shared" si="5"/>
        <v>4.166666666666667</v>
      </c>
    </row>
    <row r="44" spans="1:14" ht="15" customHeight="1" x14ac:dyDescent="0.25">
      <c r="A44" s="163"/>
      <c r="B44" s="163"/>
      <c r="C44" s="35" t="s">
        <v>25</v>
      </c>
      <c r="D44" s="35" t="s">
        <v>38</v>
      </c>
      <c r="E44" s="35">
        <v>24</v>
      </c>
      <c r="F44" s="35"/>
      <c r="G44" s="35"/>
      <c r="H44" s="34">
        <f t="shared" si="3"/>
        <v>0</v>
      </c>
      <c r="I44" s="35" t="s">
        <v>151</v>
      </c>
      <c r="J44" s="35" t="s">
        <v>88</v>
      </c>
      <c r="K44" s="35">
        <v>1</v>
      </c>
      <c r="L44" s="34">
        <f t="shared" si="4"/>
        <v>4.166666666666667</v>
      </c>
      <c r="M44" s="35">
        <v>1</v>
      </c>
      <c r="N44" s="34">
        <f t="shared" si="5"/>
        <v>4.166666666666667</v>
      </c>
    </row>
    <row r="45" spans="1:14" ht="15" customHeight="1" x14ac:dyDescent="0.25">
      <c r="A45" s="163"/>
      <c r="B45" s="163"/>
      <c r="C45" s="35" t="s">
        <v>25</v>
      </c>
      <c r="D45" s="35" t="s">
        <v>38</v>
      </c>
      <c r="E45" s="35">
        <v>24</v>
      </c>
      <c r="F45" s="35"/>
      <c r="G45" s="35"/>
      <c r="H45" s="34">
        <f t="shared" si="3"/>
        <v>0</v>
      </c>
      <c r="I45" s="35" t="s">
        <v>152</v>
      </c>
      <c r="J45" s="35" t="s">
        <v>90</v>
      </c>
      <c r="K45" s="35">
        <v>1</v>
      </c>
      <c r="L45" s="34">
        <f t="shared" si="4"/>
        <v>4.166666666666667</v>
      </c>
      <c r="M45" s="35">
        <v>0</v>
      </c>
      <c r="N45" s="34">
        <f t="shared" si="5"/>
        <v>0</v>
      </c>
    </row>
    <row r="46" spans="1:14" ht="15" customHeight="1" x14ac:dyDescent="0.25">
      <c r="A46" s="163"/>
      <c r="B46" s="163"/>
      <c r="C46" s="35" t="s">
        <v>25</v>
      </c>
      <c r="D46" s="35" t="s">
        <v>38</v>
      </c>
      <c r="E46" s="35">
        <v>24</v>
      </c>
      <c r="F46" s="35"/>
      <c r="G46" s="35"/>
      <c r="H46" s="34">
        <f t="shared" si="3"/>
        <v>0</v>
      </c>
      <c r="I46" s="35" t="s">
        <v>153</v>
      </c>
      <c r="J46" s="35" t="s">
        <v>88</v>
      </c>
      <c r="K46" s="35">
        <v>1</v>
      </c>
      <c r="L46" s="34">
        <f t="shared" si="4"/>
        <v>4.166666666666667</v>
      </c>
      <c r="M46" s="35">
        <v>1</v>
      </c>
      <c r="N46" s="34">
        <f t="shared" si="5"/>
        <v>4.166666666666667</v>
      </c>
    </row>
    <row r="47" spans="1:14" ht="15" customHeight="1" x14ac:dyDescent="0.25">
      <c r="A47" s="163"/>
      <c r="B47" s="163"/>
      <c r="C47" s="35" t="s">
        <v>25</v>
      </c>
      <c r="D47" s="35" t="s">
        <v>38</v>
      </c>
      <c r="E47" s="35">
        <v>24</v>
      </c>
      <c r="F47" s="35"/>
      <c r="G47" s="35"/>
      <c r="H47" s="34">
        <f t="shared" si="3"/>
        <v>0</v>
      </c>
      <c r="I47" s="35" t="s">
        <v>154</v>
      </c>
      <c r="J47" s="35" t="s">
        <v>90</v>
      </c>
      <c r="K47" s="35">
        <v>1</v>
      </c>
      <c r="L47" s="34">
        <f t="shared" si="4"/>
        <v>4.166666666666667</v>
      </c>
      <c r="M47" s="35">
        <v>0</v>
      </c>
      <c r="N47" s="34">
        <f t="shared" si="5"/>
        <v>0</v>
      </c>
    </row>
    <row r="48" spans="1:14" ht="15" customHeight="1" x14ac:dyDescent="0.25">
      <c r="A48" s="163"/>
      <c r="B48" s="163"/>
      <c r="C48" s="35" t="s">
        <v>25</v>
      </c>
      <c r="D48" s="35" t="s">
        <v>38</v>
      </c>
      <c r="E48" s="35">
        <v>24</v>
      </c>
      <c r="F48" s="35"/>
      <c r="G48" s="35"/>
      <c r="H48" s="34">
        <f t="shared" si="3"/>
        <v>0</v>
      </c>
      <c r="I48" s="35" t="s">
        <v>155</v>
      </c>
      <c r="J48" s="35" t="s">
        <v>90</v>
      </c>
      <c r="K48" s="35">
        <v>1</v>
      </c>
      <c r="L48" s="34">
        <f t="shared" si="4"/>
        <v>4.166666666666667</v>
      </c>
      <c r="M48" s="35">
        <v>0</v>
      </c>
      <c r="N48" s="34">
        <f t="shared" si="5"/>
        <v>0</v>
      </c>
    </row>
    <row r="49" spans="1:14" ht="15" customHeight="1" x14ac:dyDescent="0.25">
      <c r="A49" s="163"/>
      <c r="B49" s="163"/>
      <c r="C49" s="35" t="s">
        <v>25</v>
      </c>
      <c r="D49" s="35" t="s">
        <v>38</v>
      </c>
      <c r="E49" s="35">
        <v>24</v>
      </c>
      <c r="F49" s="35"/>
      <c r="G49" s="35"/>
      <c r="H49" s="34">
        <f t="shared" si="3"/>
        <v>0</v>
      </c>
      <c r="I49" s="35" t="s">
        <v>127</v>
      </c>
      <c r="J49" s="35" t="s">
        <v>92</v>
      </c>
      <c r="K49" s="35">
        <v>2</v>
      </c>
      <c r="L49" s="34">
        <f t="shared" si="4"/>
        <v>8.3333333333333339</v>
      </c>
      <c r="M49" s="35">
        <v>2</v>
      </c>
      <c r="N49" s="34">
        <f t="shared" si="5"/>
        <v>8.3333333333333339</v>
      </c>
    </row>
    <row r="50" spans="1:14" ht="15" customHeight="1" x14ac:dyDescent="0.25">
      <c r="A50" s="163"/>
      <c r="B50" s="163"/>
      <c r="C50" s="35" t="s">
        <v>25</v>
      </c>
      <c r="D50" s="35" t="s">
        <v>38</v>
      </c>
      <c r="E50" s="35">
        <v>24</v>
      </c>
      <c r="F50" s="35"/>
      <c r="G50" s="35"/>
      <c r="H50" s="34">
        <f t="shared" si="3"/>
        <v>0</v>
      </c>
      <c r="I50" s="35" t="s">
        <v>121</v>
      </c>
      <c r="J50" s="35" t="s">
        <v>92</v>
      </c>
      <c r="K50" s="35">
        <v>2</v>
      </c>
      <c r="L50" s="34">
        <f t="shared" si="4"/>
        <v>8.3333333333333339</v>
      </c>
      <c r="M50" s="35">
        <v>2</v>
      </c>
      <c r="N50" s="34">
        <f t="shared" si="5"/>
        <v>8.3333333333333339</v>
      </c>
    </row>
    <row r="51" spans="1:14" ht="15" customHeight="1" x14ac:dyDescent="0.25">
      <c r="A51" s="163"/>
      <c r="B51" s="163"/>
      <c r="C51" s="35" t="s">
        <v>25</v>
      </c>
      <c r="D51" s="35" t="s">
        <v>35</v>
      </c>
      <c r="E51" s="35">
        <v>31</v>
      </c>
      <c r="F51" s="35"/>
      <c r="G51" s="35"/>
      <c r="H51" s="34">
        <f t="shared" si="3"/>
        <v>0</v>
      </c>
      <c r="I51" s="35" t="s">
        <v>156</v>
      </c>
      <c r="J51" s="35" t="s">
        <v>88</v>
      </c>
      <c r="K51" s="35">
        <v>1</v>
      </c>
      <c r="L51" s="34">
        <f t="shared" si="4"/>
        <v>3.225806451612903</v>
      </c>
      <c r="M51" s="35">
        <v>1</v>
      </c>
      <c r="N51" s="34">
        <f t="shared" si="5"/>
        <v>3.225806451612903</v>
      </c>
    </row>
    <row r="52" spans="1:14" ht="15" customHeight="1" x14ac:dyDescent="0.25">
      <c r="A52" s="163"/>
      <c r="B52" s="163"/>
      <c r="C52" s="35" t="s">
        <v>25</v>
      </c>
      <c r="D52" s="35" t="s">
        <v>35</v>
      </c>
      <c r="E52" s="35">
        <v>31</v>
      </c>
      <c r="F52" s="35"/>
      <c r="G52" s="35"/>
      <c r="H52" s="34">
        <f t="shared" si="3"/>
        <v>0</v>
      </c>
      <c r="I52" s="35" t="s">
        <v>114</v>
      </c>
      <c r="J52" s="35" t="s">
        <v>88</v>
      </c>
      <c r="K52" s="35">
        <v>1</v>
      </c>
      <c r="L52" s="34">
        <f t="shared" si="4"/>
        <v>3.225806451612903</v>
      </c>
      <c r="M52" s="35">
        <v>1</v>
      </c>
      <c r="N52" s="34">
        <f t="shared" si="5"/>
        <v>3.225806451612903</v>
      </c>
    </row>
    <row r="53" spans="1:14" ht="15" customHeight="1" x14ac:dyDescent="0.25">
      <c r="A53" s="163"/>
      <c r="B53" s="163"/>
      <c r="C53" s="35" t="s">
        <v>25</v>
      </c>
      <c r="D53" s="35" t="s">
        <v>35</v>
      </c>
      <c r="E53" s="35">
        <v>31</v>
      </c>
      <c r="F53" s="35"/>
      <c r="G53" s="35"/>
      <c r="H53" s="34">
        <f t="shared" si="3"/>
        <v>0</v>
      </c>
      <c r="I53" s="35" t="s">
        <v>157</v>
      </c>
      <c r="J53" s="35" t="s">
        <v>88</v>
      </c>
      <c r="K53" s="35">
        <v>1</v>
      </c>
      <c r="L53" s="34">
        <f t="shared" si="4"/>
        <v>3.225806451612903</v>
      </c>
      <c r="M53" s="35">
        <v>1</v>
      </c>
      <c r="N53" s="34">
        <f t="shared" si="5"/>
        <v>3.225806451612903</v>
      </c>
    </row>
    <row r="54" spans="1:14" ht="15" customHeight="1" x14ac:dyDescent="0.25">
      <c r="A54" s="163"/>
      <c r="B54" s="163"/>
      <c r="C54" s="35" t="s">
        <v>25</v>
      </c>
      <c r="D54" s="35" t="s">
        <v>35</v>
      </c>
      <c r="E54" s="35">
        <v>31</v>
      </c>
      <c r="F54" s="35"/>
      <c r="G54" s="35"/>
      <c r="H54" s="34">
        <f t="shared" si="3"/>
        <v>0</v>
      </c>
      <c r="I54" s="35" t="s">
        <v>158</v>
      </c>
      <c r="J54" s="35" t="s">
        <v>92</v>
      </c>
      <c r="K54" s="35">
        <v>1</v>
      </c>
      <c r="L54" s="34">
        <f t="shared" si="4"/>
        <v>3.225806451612903</v>
      </c>
      <c r="M54" s="35">
        <v>1</v>
      </c>
      <c r="N54" s="34">
        <f t="shared" si="5"/>
        <v>3.225806451612903</v>
      </c>
    </row>
    <row r="55" spans="1:14" ht="15" customHeight="1" x14ac:dyDescent="0.25">
      <c r="A55" s="163"/>
      <c r="B55" s="163"/>
      <c r="C55" s="35" t="s">
        <v>25</v>
      </c>
      <c r="D55" s="35" t="s">
        <v>35</v>
      </c>
      <c r="E55" s="35">
        <v>31</v>
      </c>
      <c r="F55" s="35"/>
      <c r="G55" s="35"/>
      <c r="H55" s="34">
        <f t="shared" si="3"/>
        <v>0</v>
      </c>
      <c r="I55" s="35" t="s">
        <v>159</v>
      </c>
      <c r="J55" s="35" t="s">
        <v>88</v>
      </c>
      <c r="K55" s="35">
        <v>1</v>
      </c>
      <c r="L55" s="34">
        <f t="shared" si="4"/>
        <v>3.225806451612903</v>
      </c>
      <c r="M55" s="35">
        <v>1</v>
      </c>
      <c r="N55" s="34">
        <f t="shared" si="5"/>
        <v>3.225806451612903</v>
      </c>
    </row>
    <row r="56" spans="1:14" ht="15" customHeight="1" x14ac:dyDescent="0.25">
      <c r="A56" s="163"/>
      <c r="B56" s="163"/>
      <c r="C56" s="35" t="s">
        <v>25</v>
      </c>
      <c r="D56" s="35" t="s">
        <v>35</v>
      </c>
      <c r="E56" s="35">
        <v>31</v>
      </c>
      <c r="F56" s="35"/>
      <c r="G56" s="35"/>
      <c r="H56" s="34">
        <f t="shared" si="3"/>
        <v>0</v>
      </c>
      <c r="I56" s="35" t="s">
        <v>160</v>
      </c>
      <c r="J56" s="35" t="s">
        <v>90</v>
      </c>
      <c r="K56" s="35">
        <v>2</v>
      </c>
      <c r="L56" s="34">
        <f t="shared" si="4"/>
        <v>6.4516129032258061</v>
      </c>
      <c r="M56" s="35">
        <v>2</v>
      </c>
      <c r="N56" s="34">
        <f t="shared" si="5"/>
        <v>6.4516129032258061</v>
      </c>
    </row>
    <row r="57" spans="1:14" ht="15" customHeight="1" x14ac:dyDescent="0.25">
      <c r="A57" s="163"/>
      <c r="B57" s="163"/>
      <c r="C57" s="35" t="s">
        <v>25</v>
      </c>
      <c r="D57" s="35" t="s">
        <v>35</v>
      </c>
      <c r="E57" s="35">
        <v>31</v>
      </c>
      <c r="F57" s="35"/>
      <c r="G57" s="35"/>
      <c r="H57" s="34">
        <f t="shared" si="3"/>
        <v>0</v>
      </c>
      <c r="I57" s="35" t="s">
        <v>161</v>
      </c>
      <c r="J57" s="35" t="s">
        <v>88</v>
      </c>
      <c r="K57" s="35">
        <v>1</v>
      </c>
      <c r="L57" s="34">
        <f t="shared" si="4"/>
        <v>3.225806451612903</v>
      </c>
      <c r="M57" s="35">
        <v>1</v>
      </c>
      <c r="N57" s="34">
        <f t="shared" si="5"/>
        <v>3.225806451612903</v>
      </c>
    </row>
    <row r="58" spans="1:14" ht="15" customHeight="1" x14ac:dyDescent="0.25">
      <c r="A58" s="163"/>
      <c r="B58" s="163"/>
      <c r="C58" s="35" t="s">
        <v>25</v>
      </c>
      <c r="D58" s="35" t="s">
        <v>35</v>
      </c>
      <c r="E58" s="35">
        <v>31</v>
      </c>
      <c r="F58" s="35"/>
      <c r="G58" s="35"/>
      <c r="H58" s="34">
        <f t="shared" si="3"/>
        <v>0</v>
      </c>
      <c r="I58" s="35" t="s">
        <v>162</v>
      </c>
      <c r="J58" s="35" t="s">
        <v>88</v>
      </c>
      <c r="K58" s="35">
        <v>1</v>
      </c>
      <c r="L58" s="34">
        <f t="shared" si="4"/>
        <v>3.225806451612903</v>
      </c>
      <c r="M58" s="35">
        <v>1</v>
      </c>
      <c r="N58" s="34">
        <f t="shared" si="5"/>
        <v>3.225806451612903</v>
      </c>
    </row>
    <row r="59" spans="1:14" ht="15" customHeight="1" x14ac:dyDescent="0.25">
      <c r="A59" s="163"/>
      <c r="B59" s="163"/>
      <c r="C59" s="35" t="s">
        <v>25</v>
      </c>
      <c r="D59" s="35" t="s">
        <v>35</v>
      </c>
      <c r="E59" s="35">
        <v>31</v>
      </c>
      <c r="F59" s="35"/>
      <c r="G59" s="35"/>
      <c r="H59" s="34">
        <f t="shared" si="3"/>
        <v>0</v>
      </c>
      <c r="I59" s="35" t="s">
        <v>163</v>
      </c>
      <c r="J59" s="35" t="s">
        <v>88</v>
      </c>
      <c r="K59" s="35">
        <v>1</v>
      </c>
      <c r="L59" s="34">
        <f t="shared" si="4"/>
        <v>3.225806451612903</v>
      </c>
      <c r="M59" s="35">
        <v>1</v>
      </c>
      <c r="N59" s="34">
        <f t="shared" si="5"/>
        <v>3.225806451612903</v>
      </c>
    </row>
    <row r="60" spans="1:14" ht="15" customHeight="1" x14ac:dyDescent="0.25">
      <c r="A60" s="163"/>
      <c r="B60" s="163"/>
      <c r="C60" s="35" t="s">
        <v>25</v>
      </c>
      <c r="D60" s="35" t="s">
        <v>35</v>
      </c>
      <c r="E60" s="35">
        <v>31</v>
      </c>
      <c r="F60" s="35"/>
      <c r="G60" s="35"/>
      <c r="H60" s="34">
        <f t="shared" si="3"/>
        <v>0</v>
      </c>
      <c r="I60" s="35" t="s">
        <v>164</v>
      </c>
      <c r="J60" s="35" t="s">
        <v>92</v>
      </c>
      <c r="K60" s="35">
        <v>1</v>
      </c>
      <c r="L60" s="34">
        <f t="shared" si="4"/>
        <v>3.225806451612903</v>
      </c>
      <c r="M60" s="35">
        <v>1</v>
      </c>
      <c r="N60" s="34">
        <f t="shared" si="5"/>
        <v>3.225806451612903</v>
      </c>
    </row>
    <row r="61" spans="1:14" ht="15" customHeight="1" x14ac:dyDescent="0.25">
      <c r="A61" s="163"/>
      <c r="B61" s="163"/>
      <c r="C61" s="35" t="s">
        <v>25</v>
      </c>
      <c r="D61" s="35" t="s">
        <v>35</v>
      </c>
      <c r="E61" s="35">
        <v>31</v>
      </c>
      <c r="F61" s="35"/>
      <c r="G61" s="35"/>
      <c r="H61" s="34">
        <f t="shared" si="3"/>
        <v>0</v>
      </c>
      <c r="I61" s="35" t="s">
        <v>165</v>
      </c>
      <c r="J61" s="35" t="s">
        <v>92</v>
      </c>
      <c r="K61" s="35">
        <v>1</v>
      </c>
      <c r="L61" s="34">
        <f t="shared" si="4"/>
        <v>3.225806451612903</v>
      </c>
      <c r="M61" s="35">
        <v>1</v>
      </c>
      <c r="N61" s="34">
        <f t="shared" si="5"/>
        <v>3.225806451612903</v>
      </c>
    </row>
    <row r="62" spans="1:14" ht="15" customHeight="1" x14ac:dyDescent="0.25">
      <c r="A62" s="163"/>
      <c r="B62" s="163"/>
      <c r="C62" s="35" t="s">
        <v>25</v>
      </c>
      <c r="D62" s="35" t="s">
        <v>35</v>
      </c>
      <c r="E62" s="35">
        <v>31</v>
      </c>
      <c r="F62" s="35"/>
      <c r="G62" s="35"/>
      <c r="H62" s="34">
        <f t="shared" si="3"/>
        <v>0</v>
      </c>
      <c r="I62" s="35" t="s">
        <v>129</v>
      </c>
      <c r="J62" s="35" t="s">
        <v>88</v>
      </c>
      <c r="K62" s="35">
        <v>1</v>
      </c>
      <c r="L62" s="34">
        <f t="shared" si="4"/>
        <v>3.225806451612903</v>
      </c>
      <c r="M62" s="35">
        <v>1</v>
      </c>
      <c r="N62" s="34">
        <f t="shared" si="5"/>
        <v>3.225806451612903</v>
      </c>
    </row>
    <row r="63" spans="1:14" ht="15" customHeight="1" x14ac:dyDescent="0.25">
      <c r="A63" s="163"/>
      <c r="B63" s="163"/>
      <c r="C63" s="35" t="s">
        <v>25</v>
      </c>
      <c r="D63" s="35" t="s">
        <v>35</v>
      </c>
      <c r="E63" s="35">
        <v>31</v>
      </c>
      <c r="F63" s="35"/>
      <c r="G63" s="35"/>
      <c r="H63" s="34">
        <f t="shared" si="3"/>
        <v>0</v>
      </c>
      <c r="I63" s="35" t="s">
        <v>166</v>
      </c>
      <c r="J63" s="35" t="s">
        <v>88</v>
      </c>
      <c r="K63" s="35">
        <v>1</v>
      </c>
      <c r="L63" s="34">
        <f t="shared" si="4"/>
        <v>3.225806451612903</v>
      </c>
      <c r="M63" s="35">
        <v>1</v>
      </c>
      <c r="N63" s="34">
        <f t="shared" si="5"/>
        <v>3.225806451612903</v>
      </c>
    </row>
    <row r="64" spans="1:14" ht="15" customHeight="1" x14ac:dyDescent="0.25">
      <c r="A64" s="163"/>
      <c r="B64" s="163"/>
      <c r="C64" s="35" t="s">
        <v>25</v>
      </c>
      <c r="D64" s="35" t="s">
        <v>35</v>
      </c>
      <c r="E64" s="35">
        <v>31</v>
      </c>
      <c r="F64" s="35"/>
      <c r="G64" s="35"/>
      <c r="H64" s="34">
        <f t="shared" si="3"/>
        <v>0</v>
      </c>
      <c r="I64" s="35" t="s">
        <v>167</v>
      </c>
      <c r="J64" s="35" t="s">
        <v>88</v>
      </c>
      <c r="K64" s="35">
        <v>1</v>
      </c>
      <c r="L64" s="34">
        <f t="shared" si="4"/>
        <v>3.225806451612903</v>
      </c>
      <c r="M64" s="35">
        <v>1</v>
      </c>
      <c r="N64" s="34">
        <f t="shared" si="5"/>
        <v>3.225806451612903</v>
      </c>
    </row>
    <row r="65" spans="1:14" ht="15" customHeight="1" x14ac:dyDescent="0.25">
      <c r="A65" s="163"/>
      <c r="B65" s="163"/>
      <c r="C65" s="35" t="s">
        <v>28</v>
      </c>
      <c r="D65" s="35" t="s">
        <v>32</v>
      </c>
      <c r="E65" s="35">
        <v>22</v>
      </c>
      <c r="F65" s="35"/>
      <c r="G65" s="35"/>
      <c r="H65" s="34">
        <f t="shared" si="3"/>
        <v>0</v>
      </c>
      <c r="I65" s="35" t="s">
        <v>168</v>
      </c>
      <c r="J65" s="35" t="s">
        <v>88</v>
      </c>
      <c r="K65" s="35">
        <v>1</v>
      </c>
      <c r="L65" s="34">
        <f t="shared" si="4"/>
        <v>4.5454545454545459</v>
      </c>
      <c r="M65" s="35">
        <v>1</v>
      </c>
      <c r="N65" s="34">
        <f t="shared" si="5"/>
        <v>4.5454545454545459</v>
      </c>
    </row>
    <row r="66" spans="1:14" ht="15" customHeight="1" x14ac:dyDescent="0.25">
      <c r="A66" s="163"/>
      <c r="B66" s="163"/>
      <c r="C66" s="35" t="s">
        <v>28</v>
      </c>
      <c r="D66" s="35" t="s">
        <v>32</v>
      </c>
      <c r="E66" s="35">
        <v>22</v>
      </c>
      <c r="F66" s="35"/>
      <c r="G66" s="35"/>
      <c r="H66" s="34">
        <f t="shared" si="3"/>
        <v>0</v>
      </c>
      <c r="I66" s="35" t="s">
        <v>169</v>
      </c>
      <c r="J66" s="35" t="s">
        <v>90</v>
      </c>
      <c r="K66" s="35">
        <v>5</v>
      </c>
      <c r="L66" s="34">
        <f t="shared" si="4"/>
        <v>22.727272727272727</v>
      </c>
      <c r="M66" s="35">
        <v>0</v>
      </c>
      <c r="N66" s="34">
        <f t="shared" si="5"/>
        <v>0</v>
      </c>
    </row>
    <row r="67" spans="1:14" ht="15" customHeight="1" x14ac:dyDescent="0.25">
      <c r="A67" s="163"/>
      <c r="B67" s="163"/>
      <c r="C67" s="35" t="s">
        <v>28</v>
      </c>
      <c r="D67" s="35" t="s">
        <v>32</v>
      </c>
      <c r="E67" s="35">
        <v>22</v>
      </c>
      <c r="F67" s="35"/>
      <c r="G67" s="35"/>
      <c r="H67" s="34">
        <f t="shared" si="3"/>
        <v>0</v>
      </c>
      <c r="I67" s="35" t="s">
        <v>170</v>
      </c>
      <c r="J67" s="35" t="s">
        <v>90</v>
      </c>
      <c r="K67" s="35">
        <v>1</v>
      </c>
      <c r="L67" s="34">
        <f t="shared" si="4"/>
        <v>4.5454545454545459</v>
      </c>
      <c r="M67" s="35">
        <v>0</v>
      </c>
      <c r="N67" s="34">
        <f t="shared" si="5"/>
        <v>0</v>
      </c>
    </row>
    <row r="68" spans="1:14" ht="15" customHeight="1" x14ac:dyDescent="0.25">
      <c r="A68" s="163"/>
      <c r="B68" s="163"/>
      <c r="C68" s="35" t="s">
        <v>28</v>
      </c>
      <c r="D68" s="35" t="s">
        <v>32</v>
      </c>
      <c r="E68" s="35">
        <v>22</v>
      </c>
      <c r="F68" s="35"/>
      <c r="G68" s="35"/>
      <c r="H68" s="34">
        <f t="shared" si="3"/>
        <v>0</v>
      </c>
      <c r="I68" s="35" t="s">
        <v>171</v>
      </c>
      <c r="J68" s="35" t="s">
        <v>88</v>
      </c>
      <c r="K68" s="35">
        <v>1</v>
      </c>
      <c r="L68" s="34">
        <f t="shared" si="4"/>
        <v>4.5454545454545459</v>
      </c>
      <c r="M68" s="35">
        <v>1</v>
      </c>
      <c r="N68" s="34">
        <f t="shared" si="5"/>
        <v>4.5454545454545459</v>
      </c>
    </row>
    <row r="69" spans="1:14" ht="15" customHeight="1" x14ac:dyDescent="0.25">
      <c r="A69" s="163"/>
      <c r="B69" s="163"/>
      <c r="C69" s="35" t="s">
        <v>28</v>
      </c>
      <c r="D69" s="35" t="s">
        <v>32</v>
      </c>
      <c r="E69" s="35">
        <v>22</v>
      </c>
      <c r="F69" s="35"/>
      <c r="G69" s="35"/>
      <c r="H69" s="34">
        <f t="shared" si="3"/>
        <v>0</v>
      </c>
      <c r="I69" s="35" t="s">
        <v>172</v>
      </c>
      <c r="J69" s="35" t="s">
        <v>88</v>
      </c>
      <c r="K69" s="35">
        <v>1</v>
      </c>
      <c r="L69" s="34">
        <f t="shared" si="4"/>
        <v>4.5454545454545459</v>
      </c>
      <c r="M69" s="35">
        <v>1</v>
      </c>
      <c r="N69" s="34">
        <f t="shared" si="5"/>
        <v>4.5454545454545459</v>
      </c>
    </row>
    <row r="70" spans="1:14" ht="15" customHeight="1" x14ac:dyDescent="0.25">
      <c r="A70" s="163"/>
      <c r="B70" s="163"/>
      <c r="C70" s="35" t="s">
        <v>28</v>
      </c>
      <c r="D70" s="35" t="s">
        <v>32</v>
      </c>
      <c r="E70" s="35">
        <v>22</v>
      </c>
      <c r="F70" s="35"/>
      <c r="G70" s="35"/>
      <c r="H70" s="34">
        <f t="shared" si="3"/>
        <v>0</v>
      </c>
      <c r="I70" s="35" t="s">
        <v>173</v>
      </c>
      <c r="J70" s="35" t="s">
        <v>88</v>
      </c>
      <c r="K70" s="35">
        <v>1</v>
      </c>
      <c r="L70" s="34">
        <f t="shared" si="4"/>
        <v>4.5454545454545459</v>
      </c>
      <c r="M70" s="35">
        <v>1</v>
      </c>
      <c r="N70" s="34">
        <f t="shared" si="5"/>
        <v>4.5454545454545459</v>
      </c>
    </row>
    <row r="71" spans="1:14" ht="15" customHeight="1" x14ac:dyDescent="0.25">
      <c r="A71" s="163"/>
      <c r="B71" s="163"/>
      <c r="C71" s="35" t="s">
        <v>28</v>
      </c>
      <c r="D71" s="35" t="s">
        <v>32</v>
      </c>
      <c r="E71" s="35">
        <v>22</v>
      </c>
      <c r="F71" s="35"/>
      <c r="G71" s="35"/>
      <c r="H71" s="34">
        <f t="shared" si="3"/>
        <v>0</v>
      </c>
      <c r="I71" s="35" t="s">
        <v>174</v>
      </c>
      <c r="J71" s="35" t="s">
        <v>90</v>
      </c>
      <c r="K71" s="35">
        <v>1</v>
      </c>
      <c r="L71" s="34">
        <f t="shared" si="4"/>
        <v>4.5454545454545459</v>
      </c>
      <c r="M71" s="35">
        <v>0</v>
      </c>
      <c r="N71" s="34">
        <f t="shared" si="5"/>
        <v>0</v>
      </c>
    </row>
    <row r="72" spans="1:14" ht="15" customHeight="1" x14ac:dyDescent="0.25">
      <c r="A72" s="163"/>
      <c r="B72" s="163"/>
      <c r="C72" s="35" t="s">
        <v>28</v>
      </c>
      <c r="D72" s="35" t="s">
        <v>32</v>
      </c>
      <c r="E72" s="35">
        <v>22</v>
      </c>
      <c r="F72" s="35"/>
      <c r="G72" s="35"/>
      <c r="H72" s="34">
        <f t="shared" si="3"/>
        <v>0</v>
      </c>
      <c r="I72" s="35" t="s">
        <v>175</v>
      </c>
      <c r="J72" s="35" t="s">
        <v>88</v>
      </c>
      <c r="K72" s="35">
        <v>1</v>
      </c>
      <c r="L72" s="34">
        <f t="shared" si="4"/>
        <v>4.5454545454545459</v>
      </c>
      <c r="M72" s="35">
        <v>1</v>
      </c>
      <c r="N72" s="34">
        <f t="shared" si="5"/>
        <v>4.5454545454545459</v>
      </c>
    </row>
    <row r="73" spans="1:14" ht="15" customHeight="1" x14ac:dyDescent="0.25">
      <c r="A73" s="163"/>
      <c r="B73" s="163"/>
      <c r="C73" s="35" t="s">
        <v>28</v>
      </c>
      <c r="D73" s="35" t="s">
        <v>32</v>
      </c>
      <c r="E73" s="35">
        <v>22</v>
      </c>
      <c r="F73" s="35"/>
      <c r="G73" s="35"/>
      <c r="H73" s="34">
        <f t="shared" si="3"/>
        <v>0</v>
      </c>
      <c r="I73" s="35" t="s">
        <v>176</v>
      </c>
      <c r="J73" s="35" t="s">
        <v>88</v>
      </c>
      <c r="K73" s="35">
        <v>1</v>
      </c>
      <c r="L73" s="34">
        <f t="shared" si="4"/>
        <v>4.5454545454545459</v>
      </c>
      <c r="M73" s="35">
        <v>1</v>
      </c>
      <c r="N73" s="34">
        <f t="shared" si="5"/>
        <v>4.5454545454545459</v>
      </c>
    </row>
    <row r="74" spans="1:14" ht="15" customHeight="1" x14ac:dyDescent="0.25">
      <c r="A74" s="163"/>
      <c r="B74" s="163"/>
      <c r="C74" s="35" t="s">
        <v>28</v>
      </c>
      <c r="D74" s="35" t="s">
        <v>32</v>
      </c>
      <c r="E74" s="35">
        <v>22</v>
      </c>
      <c r="F74" s="35"/>
      <c r="G74" s="35"/>
      <c r="H74" s="34">
        <f t="shared" si="3"/>
        <v>0</v>
      </c>
      <c r="I74" s="35" t="s">
        <v>177</v>
      </c>
      <c r="J74" s="35" t="s">
        <v>90</v>
      </c>
      <c r="K74" s="35">
        <v>4</v>
      </c>
      <c r="L74" s="34">
        <f t="shared" si="4"/>
        <v>18.181818181818183</v>
      </c>
      <c r="M74" s="35">
        <v>0</v>
      </c>
      <c r="N74" s="34">
        <f t="shared" si="5"/>
        <v>0</v>
      </c>
    </row>
    <row r="75" spans="1:14" ht="15" customHeight="1" x14ac:dyDescent="0.25">
      <c r="A75" s="163"/>
      <c r="B75" s="163"/>
      <c r="C75" s="35" t="s">
        <v>28</v>
      </c>
      <c r="D75" s="35" t="s">
        <v>30</v>
      </c>
      <c r="E75" s="35">
        <v>20</v>
      </c>
      <c r="F75" s="35"/>
      <c r="G75" s="35"/>
      <c r="H75" s="34">
        <f t="shared" si="3"/>
        <v>0</v>
      </c>
      <c r="I75" s="35" t="s">
        <v>178</v>
      </c>
      <c r="J75" s="35" t="s">
        <v>88</v>
      </c>
      <c r="K75" s="35">
        <v>1</v>
      </c>
      <c r="L75" s="34">
        <f t="shared" si="4"/>
        <v>5</v>
      </c>
      <c r="M75" s="35">
        <v>1</v>
      </c>
      <c r="N75" s="34">
        <f t="shared" si="5"/>
        <v>5</v>
      </c>
    </row>
    <row r="76" spans="1:14" ht="15" customHeight="1" x14ac:dyDescent="0.25">
      <c r="A76" s="163"/>
      <c r="B76" s="163"/>
      <c r="C76" s="35" t="s">
        <v>28</v>
      </c>
      <c r="D76" s="35" t="s">
        <v>30</v>
      </c>
      <c r="E76" s="35">
        <v>20</v>
      </c>
      <c r="F76" s="35"/>
      <c r="G76" s="35"/>
      <c r="H76" s="34">
        <f t="shared" si="3"/>
        <v>0</v>
      </c>
      <c r="I76" s="35" t="s">
        <v>179</v>
      </c>
      <c r="J76" s="35" t="s">
        <v>88</v>
      </c>
      <c r="K76" s="35">
        <v>1</v>
      </c>
      <c r="L76" s="34">
        <f t="shared" si="4"/>
        <v>5</v>
      </c>
      <c r="M76" s="35">
        <v>1</v>
      </c>
      <c r="N76" s="34">
        <f t="shared" si="5"/>
        <v>5</v>
      </c>
    </row>
    <row r="77" spans="1:14" ht="15" customHeight="1" x14ac:dyDescent="0.25">
      <c r="A77" s="163"/>
      <c r="B77" s="163"/>
      <c r="C77" s="35" t="s">
        <v>28</v>
      </c>
      <c r="D77" s="35" t="s">
        <v>30</v>
      </c>
      <c r="E77" s="35">
        <v>20</v>
      </c>
      <c r="F77" s="35"/>
      <c r="G77" s="35"/>
      <c r="H77" s="34">
        <f t="shared" si="3"/>
        <v>0</v>
      </c>
      <c r="I77" s="35" t="s">
        <v>180</v>
      </c>
      <c r="J77" s="35" t="s">
        <v>90</v>
      </c>
      <c r="K77" s="35">
        <v>1</v>
      </c>
      <c r="L77" s="34">
        <f t="shared" si="4"/>
        <v>5</v>
      </c>
      <c r="M77" s="35">
        <v>0</v>
      </c>
      <c r="N77" s="34">
        <f t="shared" si="5"/>
        <v>0</v>
      </c>
    </row>
    <row r="78" spans="1:14" ht="15" customHeight="1" x14ac:dyDescent="0.25">
      <c r="A78" s="163"/>
      <c r="B78" s="163"/>
      <c r="C78" s="35" t="s">
        <v>28</v>
      </c>
      <c r="D78" s="35" t="s">
        <v>30</v>
      </c>
      <c r="E78" s="35">
        <v>20</v>
      </c>
      <c r="F78" s="35"/>
      <c r="G78" s="35"/>
      <c r="H78" s="34">
        <f t="shared" si="3"/>
        <v>0</v>
      </c>
      <c r="I78" s="35" t="s">
        <v>181</v>
      </c>
      <c r="J78" s="35" t="s">
        <v>88</v>
      </c>
      <c r="K78" s="35">
        <v>1</v>
      </c>
      <c r="L78" s="34">
        <f t="shared" si="4"/>
        <v>5</v>
      </c>
      <c r="M78" s="35">
        <v>1</v>
      </c>
      <c r="N78" s="34">
        <f t="shared" si="5"/>
        <v>5</v>
      </c>
    </row>
    <row r="79" spans="1:14" ht="15" customHeight="1" x14ac:dyDescent="0.25">
      <c r="A79" s="163"/>
      <c r="B79" s="163"/>
      <c r="C79" s="35" t="s">
        <v>28</v>
      </c>
      <c r="D79" s="35" t="s">
        <v>30</v>
      </c>
      <c r="E79" s="35">
        <v>20</v>
      </c>
      <c r="F79" s="35"/>
      <c r="G79" s="35"/>
      <c r="H79" s="34">
        <f t="shared" si="3"/>
        <v>0</v>
      </c>
      <c r="I79" s="35" t="s">
        <v>182</v>
      </c>
      <c r="J79" s="35" t="s">
        <v>88</v>
      </c>
      <c r="K79" s="35">
        <v>1</v>
      </c>
      <c r="L79" s="34">
        <f t="shared" si="4"/>
        <v>5</v>
      </c>
      <c r="M79" s="35">
        <v>1</v>
      </c>
      <c r="N79" s="34">
        <f t="shared" si="5"/>
        <v>5</v>
      </c>
    </row>
    <row r="80" spans="1:14" ht="15" customHeight="1" x14ac:dyDescent="0.25">
      <c r="A80" s="163"/>
      <c r="B80" s="163"/>
      <c r="C80" s="35" t="s">
        <v>28</v>
      </c>
      <c r="D80" s="35" t="s">
        <v>30</v>
      </c>
      <c r="E80" s="35">
        <v>20</v>
      </c>
      <c r="F80" s="35"/>
      <c r="G80" s="35"/>
      <c r="H80" s="34">
        <f t="shared" si="3"/>
        <v>0</v>
      </c>
      <c r="I80" s="35" t="s">
        <v>183</v>
      </c>
      <c r="J80" s="35" t="s">
        <v>88</v>
      </c>
      <c r="K80" s="35">
        <v>1</v>
      </c>
      <c r="L80" s="34">
        <f t="shared" si="4"/>
        <v>5</v>
      </c>
      <c r="M80" s="35">
        <v>1</v>
      </c>
      <c r="N80" s="34">
        <f t="shared" si="5"/>
        <v>5</v>
      </c>
    </row>
    <row r="81" spans="1:14" ht="15" customHeight="1" x14ac:dyDescent="0.25">
      <c r="A81" s="163"/>
      <c r="B81" s="163"/>
      <c r="C81" s="35" t="s">
        <v>28</v>
      </c>
      <c r="D81" s="35" t="s">
        <v>30</v>
      </c>
      <c r="E81" s="35">
        <v>20</v>
      </c>
      <c r="F81" s="35"/>
      <c r="G81" s="35"/>
      <c r="H81" s="34">
        <f t="shared" si="3"/>
        <v>0</v>
      </c>
      <c r="I81" s="35" t="s">
        <v>184</v>
      </c>
      <c r="J81" s="35" t="s">
        <v>88</v>
      </c>
      <c r="K81" s="35">
        <v>1</v>
      </c>
      <c r="L81" s="34">
        <f t="shared" si="4"/>
        <v>5</v>
      </c>
      <c r="M81" s="35">
        <v>1</v>
      </c>
      <c r="N81" s="34">
        <f t="shared" si="5"/>
        <v>5</v>
      </c>
    </row>
    <row r="82" spans="1:14" ht="15" customHeight="1" x14ac:dyDescent="0.25">
      <c r="A82" s="163"/>
      <c r="B82" s="163"/>
      <c r="C82" s="35" t="s">
        <v>28</v>
      </c>
      <c r="D82" s="35" t="s">
        <v>30</v>
      </c>
      <c r="E82" s="35">
        <v>20</v>
      </c>
      <c r="F82" s="35"/>
      <c r="G82" s="35"/>
      <c r="H82" s="34">
        <f t="shared" si="3"/>
        <v>0</v>
      </c>
      <c r="I82" s="35" t="s">
        <v>185</v>
      </c>
      <c r="J82" s="35" t="s">
        <v>90</v>
      </c>
      <c r="K82" s="35">
        <v>1</v>
      </c>
      <c r="L82" s="34">
        <f t="shared" si="4"/>
        <v>5</v>
      </c>
      <c r="M82" s="35">
        <v>0</v>
      </c>
      <c r="N82" s="34">
        <f t="shared" si="5"/>
        <v>0</v>
      </c>
    </row>
    <row r="83" spans="1:14" ht="15" customHeight="1" x14ac:dyDescent="0.25">
      <c r="A83" s="163"/>
      <c r="B83" s="163"/>
      <c r="C83" s="35" t="s">
        <v>28</v>
      </c>
      <c r="D83" s="35" t="s">
        <v>30</v>
      </c>
      <c r="E83" s="35">
        <v>20</v>
      </c>
      <c r="F83" s="35"/>
      <c r="G83" s="35"/>
      <c r="H83" s="34">
        <f t="shared" si="3"/>
        <v>0</v>
      </c>
      <c r="I83" s="35" t="s">
        <v>186</v>
      </c>
      <c r="J83" s="35" t="s">
        <v>90</v>
      </c>
      <c r="K83" s="35">
        <v>1</v>
      </c>
      <c r="L83" s="34">
        <f t="shared" si="4"/>
        <v>5</v>
      </c>
      <c r="M83" s="35">
        <v>0</v>
      </c>
      <c r="N83" s="34">
        <f t="shared" si="5"/>
        <v>0</v>
      </c>
    </row>
    <row r="84" spans="1:14" ht="15" customHeight="1" x14ac:dyDescent="0.25">
      <c r="A84" s="163"/>
      <c r="B84" s="163"/>
      <c r="C84" s="35" t="s">
        <v>28</v>
      </c>
      <c r="D84" s="35" t="s">
        <v>30</v>
      </c>
      <c r="E84" s="35">
        <v>20</v>
      </c>
      <c r="F84" s="35"/>
      <c r="G84" s="35"/>
      <c r="H84" s="34">
        <f t="shared" si="3"/>
        <v>0</v>
      </c>
      <c r="I84" s="35" t="s">
        <v>187</v>
      </c>
      <c r="J84" s="35" t="s">
        <v>90</v>
      </c>
      <c r="K84" s="35">
        <v>2</v>
      </c>
      <c r="L84" s="34">
        <f t="shared" si="4"/>
        <v>10</v>
      </c>
      <c r="M84" s="35">
        <v>0</v>
      </c>
      <c r="N84" s="34">
        <f t="shared" si="5"/>
        <v>0</v>
      </c>
    </row>
    <row r="85" spans="1:14" ht="15" customHeight="1" x14ac:dyDescent="0.25">
      <c r="A85" s="163"/>
      <c r="B85" s="163"/>
      <c r="C85" s="35" t="s">
        <v>28</v>
      </c>
      <c r="D85" s="35" t="s">
        <v>30</v>
      </c>
      <c r="E85" s="35">
        <v>20</v>
      </c>
      <c r="F85" s="35"/>
      <c r="G85" s="35"/>
      <c r="H85" s="34">
        <f t="shared" si="3"/>
        <v>0</v>
      </c>
      <c r="I85" s="35" t="s">
        <v>111</v>
      </c>
      <c r="J85" s="35" t="s">
        <v>88</v>
      </c>
      <c r="K85" s="35">
        <v>1</v>
      </c>
      <c r="L85" s="34">
        <f t="shared" si="4"/>
        <v>5</v>
      </c>
      <c r="M85" s="35">
        <v>1</v>
      </c>
      <c r="N85" s="34">
        <f t="shared" si="5"/>
        <v>5</v>
      </c>
    </row>
    <row r="86" spans="1:14" ht="15" customHeight="1" x14ac:dyDescent="0.25">
      <c r="A86" s="163"/>
      <c r="B86" s="163"/>
      <c r="C86" s="35" t="s">
        <v>28</v>
      </c>
      <c r="D86" s="35" t="s">
        <v>29</v>
      </c>
      <c r="E86" s="35">
        <v>21</v>
      </c>
      <c r="F86" s="35"/>
      <c r="G86" s="35"/>
      <c r="H86" s="34">
        <f t="shared" si="3"/>
        <v>0</v>
      </c>
      <c r="I86" s="35" t="s">
        <v>188</v>
      </c>
      <c r="J86" s="35" t="s">
        <v>88</v>
      </c>
      <c r="K86" s="35">
        <v>1</v>
      </c>
      <c r="L86" s="34">
        <f t="shared" si="4"/>
        <v>4.7619047619047619</v>
      </c>
      <c r="M86" s="35">
        <v>1</v>
      </c>
      <c r="N86" s="34">
        <f t="shared" si="5"/>
        <v>4.7619047619047619</v>
      </c>
    </row>
    <row r="87" spans="1:14" ht="15" customHeight="1" x14ac:dyDescent="0.25">
      <c r="A87" s="163"/>
      <c r="B87" s="163"/>
      <c r="C87" s="35" t="s">
        <v>28</v>
      </c>
      <c r="D87" s="35" t="s">
        <v>29</v>
      </c>
      <c r="E87" s="35">
        <v>21</v>
      </c>
      <c r="F87" s="35"/>
      <c r="G87" s="35"/>
      <c r="H87" s="34">
        <f t="shared" si="3"/>
        <v>0</v>
      </c>
      <c r="I87" s="35" t="s">
        <v>189</v>
      </c>
      <c r="J87" s="35" t="s">
        <v>90</v>
      </c>
      <c r="K87" s="35">
        <v>1</v>
      </c>
      <c r="L87" s="34">
        <f t="shared" si="4"/>
        <v>4.7619047619047619</v>
      </c>
      <c r="M87" s="35">
        <v>0</v>
      </c>
      <c r="N87" s="34">
        <f t="shared" si="5"/>
        <v>0</v>
      </c>
    </row>
    <row r="88" spans="1:14" ht="15" customHeight="1" x14ac:dyDescent="0.25">
      <c r="A88" s="163"/>
      <c r="B88" s="163"/>
      <c r="C88" s="35" t="s">
        <v>28</v>
      </c>
      <c r="D88" s="35" t="s">
        <v>29</v>
      </c>
      <c r="E88" s="35">
        <v>21</v>
      </c>
      <c r="F88" s="35"/>
      <c r="G88" s="35"/>
      <c r="H88" s="34">
        <f t="shared" si="3"/>
        <v>0</v>
      </c>
      <c r="I88" s="35" t="s">
        <v>190</v>
      </c>
      <c r="J88" s="35" t="s">
        <v>90</v>
      </c>
      <c r="K88" s="35">
        <v>1</v>
      </c>
      <c r="L88" s="34">
        <f t="shared" si="4"/>
        <v>4.7619047619047619</v>
      </c>
      <c r="M88" s="35">
        <v>0</v>
      </c>
      <c r="N88" s="34">
        <f t="shared" si="5"/>
        <v>0</v>
      </c>
    </row>
    <row r="89" spans="1:14" ht="15" customHeight="1" x14ac:dyDescent="0.25">
      <c r="A89" s="163"/>
      <c r="B89" s="163"/>
      <c r="C89" s="35" t="s">
        <v>28</v>
      </c>
      <c r="D89" s="35" t="s">
        <v>29</v>
      </c>
      <c r="E89" s="35">
        <v>21</v>
      </c>
      <c r="F89" s="35"/>
      <c r="G89" s="35"/>
      <c r="H89" s="34">
        <f t="shared" si="3"/>
        <v>0</v>
      </c>
      <c r="I89" s="35" t="s">
        <v>191</v>
      </c>
      <c r="J89" s="35" t="s">
        <v>88</v>
      </c>
      <c r="K89" s="35">
        <v>1</v>
      </c>
      <c r="L89" s="34">
        <f t="shared" si="4"/>
        <v>4.7619047619047619</v>
      </c>
      <c r="M89" s="35">
        <v>1</v>
      </c>
      <c r="N89" s="34">
        <f t="shared" si="5"/>
        <v>4.7619047619047619</v>
      </c>
    </row>
    <row r="90" spans="1:14" ht="15" customHeight="1" x14ac:dyDescent="0.25">
      <c r="A90" s="163"/>
      <c r="B90" s="163"/>
      <c r="C90" s="35" t="s">
        <v>28</v>
      </c>
      <c r="D90" s="35" t="s">
        <v>29</v>
      </c>
      <c r="E90" s="35">
        <v>21</v>
      </c>
      <c r="F90" s="35"/>
      <c r="G90" s="35"/>
      <c r="H90" s="34">
        <f t="shared" si="3"/>
        <v>0</v>
      </c>
      <c r="I90" s="35" t="s">
        <v>192</v>
      </c>
      <c r="J90" s="35" t="s">
        <v>92</v>
      </c>
      <c r="K90" s="35">
        <v>1</v>
      </c>
      <c r="L90" s="34">
        <f t="shared" si="4"/>
        <v>4.7619047619047619</v>
      </c>
      <c r="M90" s="35">
        <v>1</v>
      </c>
      <c r="N90" s="34">
        <f t="shared" si="5"/>
        <v>4.7619047619047619</v>
      </c>
    </row>
    <row r="91" spans="1:14" ht="15" customHeight="1" x14ac:dyDescent="0.25">
      <c r="A91" s="163"/>
      <c r="B91" s="163"/>
      <c r="C91" s="35" t="s">
        <v>28</v>
      </c>
      <c r="D91" s="35" t="s">
        <v>29</v>
      </c>
      <c r="E91" s="35">
        <v>21</v>
      </c>
      <c r="F91" s="35"/>
      <c r="G91" s="35"/>
      <c r="H91" s="34">
        <f t="shared" si="3"/>
        <v>0</v>
      </c>
      <c r="I91" s="35" t="s">
        <v>193</v>
      </c>
      <c r="J91" s="35" t="s">
        <v>90</v>
      </c>
      <c r="K91" s="35">
        <v>1</v>
      </c>
      <c r="L91" s="34">
        <f t="shared" si="4"/>
        <v>4.7619047619047619</v>
      </c>
      <c r="M91" s="35">
        <v>0</v>
      </c>
      <c r="N91" s="34">
        <f t="shared" si="5"/>
        <v>0</v>
      </c>
    </row>
    <row r="92" spans="1:14" ht="15" customHeight="1" x14ac:dyDescent="0.25">
      <c r="A92" s="163"/>
      <c r="B92" s="163"/>
      <c r="C92" s="35" t="s">
        <v>28</v>
      </c>
      <c r="D92" s="35" t="s">
        <v>29</v>
      </c>
      <c r="E92" s="35">
        <v>21</v>
      </c>
      <c r="F92" s="35"/>
      <c r="G92" s="35"/>
      <c r="H92" s="34">
        <f t="shared" si="3"/>
        <v>0</v>
      </c>
      <c r="I92" s="35" t="s">
        <v>119</v>
      </c>
      <c r="J92" s="35" t="s">
        <v>88</v>
      </c>
      <c r="K92" s="35">
        <v>3</v>
      </c>
      <c r="L92" s="34">
        <f t="shared" si="4"/>
        <v>14.285714285714286</v>
      </c>
      <c r="M92" s="35">
        <v>3</v>
      </c>
      <c r="N92" s="34">
        <f t="shared" si="5"/>
        <v>14.285714285714286</v>
      </c>
    </row>
    <row r="93" spans="1:14" ht="15" customHeight="1" x14ac:dyDescent="0.25">
      <c r="A93" s="163"/>
      <c r="B93" s="163"/>
      <c r="C93" s="35" t="s">
        <v>28</v>
      </c>
      <c r="D93" s="35" t="s">
        <v>29</v>
      </c>
      <c r="E93" s="35">
        <v>21</v>
      </c>
      <c r="F93" s="35"/>
      <c r="G93" s="35"/>
      <c r="H93" s="34">
        <f t="shared" si="3"/>
        <v>0</v>
      </c>
      <c r="I93" s="35" t="s">
        <v>194</v>
      </c>
      <c r="J93" s="35" t="s">
        <v>92</v>
      </c>
      <c r="K93" s="35">
        <v>1</v>
      </c>
      <c r="L93" s="34">
        <f t="shared" si="4"/>
        <v>4.7619047619047619</v>
      </c>
      <c r="M93" s="35">
        <v>1</v>
      </c>
      <c r="N93" s="34">
        <f t="shared" si="5"/>
        <v>4.7619047619047619</v>
      </c>
    </row>
    <row r="94" spans="1:14" ht="15" customHeight="1" x14ac:dyDescent="0.25">
      <c r="A94" s="163"/>
      <c r="B94" s="163"/>
      <c r="C94" s="35" t="s">
        <v>28</v>
      </c>
      <c r="D94" s="35" t="s">
        <v>29</v>
      </c>
      <c r="E94" s="35">
        <v>21</v>
      </c>
      <c r="F94" s="35"/>
      <c r="G94" s="35"/>
      <c r="H94" s="34">
        <f t="shared" si="3"/>
        <v>0</v>
      </c>
      <c r="I94" s="35" t="s">
        <v>195</v>
      </c>
      <c r="J94" s="35" t="s">
        <v>88</v>
      </c>
      <c r="K94" s="35">
        <v>1</v>
      </c>
      <c r="L94" s="34">
        <f t="shared" si="4"/>
        <v>4.7619047619047619</v>
      </c>
      <c r="M94" s="35">
        <v>1</v>
      </c>
      <c r="N94" s="34">
        <f t="shared" si="5"/>
        <v>4.7619047619047619</v>
      </c>
    </row>
    <row r="95" spans="1:14" ht="15" customHeight="1" x14ac:dyDescent="0.25">
      <c r="A95" s="163"/>
      <c r="B95" s="163"/>
      <c r="C95" s="35" t="s">
        <v>25</v>
      </c>
      <c r="D95" s="35" t="s">
        <v>34</v>
      </c>
      <c r="E95" s="35">
        <v>48</v>
      </c>
      <c r="F95" s="35"/>
      <c r="G95" s="35"/>
      <c r="H95" s="34">
        <f t="shared" si="3"/>
        <v>0</v>
      </c>
      <c r="I95" s="35" t="s">
        <v>196</v>
      </c>
      <c r="J95" s="35" t="s">
        <v>90</v>
      </c>
      <c r="K95" s="35">
        <v>1</v>
      </c>
      <c r="L95" s="34">
        <f t="shared" si="4"/>
        <v>2.0833333333333335</v>
      </c>
      <c r="M95" s="35">
        <v>0</v>
      </c>
      <c r="N95" s="34">
        <f t="shared" si="5"/>
        <v>0</v>
      </c>
    </row>
    <row r="96" spans="1:14" ht="15" customHeight="1" x14ac:dyDescent="0.25">
      <c r="A96" s="163"/>
      <c r="B96" s="163"/>
      <c r="C96" s="35" t="s">
        <v>25</v>
      </c>
      <c r="D96" s="35" t="s">
        <v>34</v>
      </c>
      <c r="E96" s="35">
        <v>48</v>
      </c>
      <c r="F96" s="35"/>
      <c r="G96" s="35"/>
      <c r="H96" s="34">
        <f t="shared" si="3"/>
        <v>0</v>
      </c>
      <c r="I96" s="35" t="s">
        <v>197</v>
      </c>
      <c r="J96" s="35" t="s">
        <v>92</v>
      </c>
      <c r="K96" s="35">
        <v>1</v>
      </c>
      <c r="L96" s="34">
        <f t="shared" si="4"/>
        <v>2.0833333333333335</v>
      </c>
      <c r="M96" s="35">
        <v>1</v>
      </c>
      <c r="N96" s="34">
        <f t="shared" si="5"/>
        <v>2.0833333333333335</v>
      </c>
    </row>
    <row r="97" spans="1:14" ht="15" customHeight="1" x14ac:dyDescent="0.25">
      <c r="A97" s="163"/>
      <c r="B97" s="163"/>
      <c r="C97" s="35" t="s">
        <v>25</v>
      </c>
      <c r="D97" s="35" t="s">
        <v>34</v>
      </c>
      <c r="E97" s="35">
        <v>48</v>
      </c>
      <c r="F97" s="35"/>
      <c r="G97" s="35"/>
      <c r="H97" s="34">
        <f t="shared" si="3"/>
        <v>0</v>
      </c>
      <c r="I97" s="35" t="s">
        <v>198</v>
      </c>
      <c r="J97" s="35" t="s">
        <v>90</v>
      </c>
      <c r="K97" s="35">
        <v>1</v>
      </c>
      <c r="L97" s="34">
        <f t="shared" si="4"/>
        <v>2.0833333333333335</v>
      </c>
      <c r="M97" s="35">
        <v>0</v>
      </c>
      <c r="N97" s="34">
        <f t="shared" si="5"/>
        <v>0</v>
      </c>
    </row>
    <row r="98" spans="1:14" ht="15" customHeight="1" x14ac:dyDescent="0.25">
      <c r="A98" s="163"/>
      <c r="B98" s="163"/>
      <c r="C98" s="35" t="s">
        <v>25</v>
      </c>
      <c r="D98" s="35" t="s">
        <v>34</v>
      </c>
      <c r="E98" s="35">
        <v>48</v>
      </c>
      <c r="F98" s="35"/>
      <c r="G98" s="35"/>
      <c r="H98" s="34">
        <f t="shared" si="3"/>
        <v>0</v>
      </c>
      <c r="I98" s="35" t="s">
        <v>113</v>
      </c>
      <c r="J98" s="35" t="s">
        <v>90</v>
      </c>
      <c r="K98" s="35">
        <v>1</v>
      </c>
      <c r="L98" s="34">
        <f t="shared" si="4"/>
        <v>2.0833333333333335</v>
      </c>
      <c r="M98" s="35">
        <v>0</v>
      </c>
      <c r="N98" s="34">
        <f t="shared" si="5"/>
        <v>0</v>
      </c>
    </row>
    <row r="99" spans="1:14" ht="15" customHeight="1" x14ac:dyDescent="0.25">
      <c r="A99" s="163"/>
      <c r="B99" s="163"/>
      <c r="C99" s="35" t="s">
        <v>25</v>
      </c>
      <c r="D99" s="35" t="s">
        <v>34</v>
      </c>
      <c r="E99" s="35">
        <v>48</v>
      </c>
      <c r="F99" s="35"/>
      <c r="G99" s="35"/>
      <c r="H99" s="34">
        <f t="shared" si="3"/>
        <v>0</v>
      </c>
      <c r="I99" s="35" t="s">
        <v>199</v>
      </c>
      <c r="J99" s="35" t="s">
        <v>88</v>
      </c>
      <c r="K99" s="35">
        <v>1</v>
      </c>
      <c r="L99" s="34">
        <f t="shared" si="4"/>
        <v>2.0833333333333335</v>
      </c>
      <c r="M99" s="35">
        <v>1</v>
      </c>
      <c r="N99" s="34">
        <f t="shared" si="5"/>
        <v>2.0833333333333335</v>
      </c>
    </row>
    <row r="100" spans="1:14" ht="15" customHeight="1" x14ac:dyDescent="0.25">
      <c r="A100" s="163"/>
      <c r="B100" s="163"/>
      <c r="C100" s="35" t="s">
        <v>25</v>
      </c>
      <c r="D100" s="35" t="s">
        <v>34</v>
      </c>
      <c r="E100" s="35">
        <v>48</v>
      </c>
      <c r="F100" s="35"/>
      <c r="G100" s="35"/>
      <c r="H100" s="34">
        <f t="shared" si="3"/>
        <v>0</v>
      </c>
      <c r="I100" s="35" t="s">
        <v>200</v>
      </c>
      <c r="J100" s="35" t="s">
        <v>88</v>
      </c>
      <c r="K100" s="35">
        <v>1</v>
      </c>
      <c r="L100" s="34">
        <f t="shared" si="4"/>
        <v>2.0833333333333335</v>
      </c>
      <c r="M100" s="35">
        <v>1</v>
      </c>
      <c r="N100" s="34">
        <f t="shared" si="5"/>
        <v>2.0833333333333335</v>
      </c>
    </row>
    <row r="101" spans="1:14" ht="15" customHeight="1" x14ac:dyDescent="0.25">
      <c r="A101" s="163"/>
      <c r="B101" s="163"/>
      <c r="C101" s="35" t="s">
        <v>25</v>
      </c>
      <c r="D101" s="35" t="s">
        <v>34</v>
      </c>
      <c r="E101" s="35">
        <v>48</v>
      </c>
      <c r="F101" s="35"/>
      <c r="G101" s="35"/>
      <c r="H101" s="34">
        <f t="shared" si="3"/>
        <v>0</v>
      </c>
      <c r="I101" s="35" t="s">
        <v>201</v>
      </c>
      <c r="J101" s="35" t="s">
        <v>88</v>
      </c>
      <c r="K101" s="35">
        <v>1</v>
      </c>
      <c r="L101" s="34">
        <f t="shared" si="4"/>
        <v>2.0833333333333335</v>
      </c>
      <c r="M101" s="35">
        <v>1</v>
      </c>
      <c r="N101" s="34">
        <f t="shared" si="5"/>
        <v>2.0833333333333335</v>
      </c>
    </row>
    <row r="102" spans="1:14" ht="15" customHeight="1" x14ac:dyDescent="0.25">
      <c r="A102" s="163"/>
      <c r="B102" s="163"/>
      <c r="C102" s="35" t="s">
        <v>25</v>
      </c>
      <c r="D102" s="35" t="s">
        <v>34</v>
      </c>
      <c r="E102" s="35">
        <v>48</v>
      </c>
      <c r="F102" s="35"/>
      <c r="G102" s="35"/>
      <c r="H102" s="34">
        <f t="shared" si="3"/>
        <v>0</v>
      </c>
      <c r="I102" s="35" t="s">
        <v>202</v>
      </c>
      <c r="J102" s="35" t="s">
        <v>88</v>
      </c>
      <c r="K102" s="35">
        <v>1</v>
      </c>
      <c r="L102" s="34">
        <f t="shared" si="4"/>
        <v>2.0833333333333335</v>
      </c>
      <c r="M102" s="35">
        <v>1</v>
      </c>
      <c r="N102" s="34">
        <f t="shared" si="5"/>
        <v>2.0833333333333335</v>
      </c>
    </row>
    <row r="103" spans="1:14" ht="15" customHeight="1" x14ac:dyDescent="0.25">
      <c r="A103" s="163"/>
      <c r="B103" s="163"/>
      <c r="C103" s="35" t="s">
        <v>25</v>
      </c>
      <c r="D103" s="35" t="s">
        <v>34</v>
      </c>
      <c r="E103" s="35">
        <v>48</v>
      </c>
      <c r="F103" s="35"/>
      <c r="G103" s="35"/>
      <c r="H103" s="34">
        <f t="shared" si="3"/>
        <v>0</v>
      </c>
      <c r="I103" s="35" t="s">
        <v>121</v>
      </c>
      <c r="J103" s="35" t="s">
        <v>92</v>
      </c>
      <c r="K103" s="35">
        <v>5</v>
      </c>
      <c r="L103" s="34">
        <f t="shared" si="4"/>
        <v>10.416666666666666</v>
      </c>
      <c r="M103" s="35">
        <v>5</v>
      </c>
      <c r="N103" s="34">
        <f t="shared" si="5"/>
        <v>10.416666666666666</v>
      </c>
    </row>
    <row r="104" spans="1:14" ht="15" customHeight="1" x14ac:dyDescent="0.25">
      <c r="A104" s="163"/>
      <c r="B104" s="163"/>
      <c r="C104" s="35" t="s">
        <v>25</v>
      </c>
      <c r="D104" s="35" t="s">
        <v>34</v>
      </c>
      <c r="E104" s="35">
        <v>48</v>
      </c>
      <c r="F104" s="35"/>
      <c r="G104" s="35"/>
      <c r="H104" s="34">
        <f t="shared" ref="H104:H136" si="6">100*G104/E104</f>
        <v>0</v>
      </c>
      <c r="I104" s="35" t="s">
        <v>163</v>
      </c>
      <c r="J104" s="35" t="s">
        <v>88</v>
      </c>
      <c r="K104" s="35">
        <v>1</v>
      </c>
      <c r="L104" s="34">
        <f t="shared" ref="L104:L136" si="7">100*K104/E104</f>
        <v>2.0833333333333335</v>
      </c>
      <c r="M104" s="35">
        <v>1</v>
      </c>
      <c r="N104" s="34">
        <f t="shared" ref="N104:N136" si="8">100*M104/E104</f>
        <v>2.0833333333333335</v>
      </c>
    </row>
    <row r="105" spans="1:14" ht="15" customHeight="1" x14ac:dyDescent="0.25">
      <c r="A105" s="163"/>
      <c r="B105" s="163"/>
      <c r="C105" s="35" t="s">
        <v>25</v>
      </c>
      <c r="D105" s="35" t="s">
        <v>34</v>
      </c>
      <c r="E105" s="35">
        <v>48</v>
      </c>
      <c r="F105" s="35"/>
      <c r="G105" s="35"/>
      <c r="H105" s="34">
        <f t="shared" si="6"/>
        <v>0</v>
      </c>
      <c r="I105" s="35" t="s">
        <v>133</v>
      </c>
      <c r="J105" s="35" t="s">
        <v>88</v>
      </c>
      <c r="K105" s="35">
        <v>4</v>
      </c>
      <c r="L105" s="34">
        <f t="shared" si="7"/>
        <v>8.3333333333333339</v>
      </c>
      <c r="M105" s="35">
        <v>4</v>
      </c>
      <c r="N105" s="34">
        <f t="shared" si="8"/>
        <v>8.3333333333333339</v>
      </c>
    </row>
    <row r="106" spans="1:14" ht="15" customHeight="1" x14ac:dyDescent="0.25">
      <c r="A106" s="163"/>
      <c r="B106" s="163"/>
      <c r="C106" s="35" t="s">
        <v>25</v>
      </c>
      <c r="D106" s="35" t="s">
        <v>34</v>
      </c>
      <c r="E106" s="35">
        <v>48</v>
      </c>
      <c r="F106" s="35"/>
      <c r="G106" s="35"/>
      <c r="H106" s="34">
        <f t="shared" si="6"/>
        <v>0</v>
      </c>
      <c r="I106" s="35" t="s">
        <v>203</v>
      </c>
      <c r="J106" s="35" t="s">
        <v>88</v>
      </c>
      <c r="K106" s="35">
        <v>1</v>
      </c>
      <c r="L106" s="34">
        <f t="shared" si="7"/>
        <v>2.0833333333333335</v>
      </c>
      <c r="M106" s="35">
        <v>1</v>
      </c>
      <c r="N106" s="34">
        <f t="shared" si="8"/>
        <v>2.0833333333333335</v>
      </c>
    </row>
    <row r="107" spans="1:14" ht="15" customHeight="1" x14ac:dyDescent="0.25">
      <c r="A107" s="163"/>
      <c r="B107" s="163"/>
      <c r="C107" s="35" t="s">
        <v>25</v>
      </c>
      <c r="D107" s="35" t="s">
        <v>34</v>
      </c>
      <c r="E107" s="35">
        <v>48</v>
      </c>
      <c r="F107" s="35"/>
      <c r="G107" s="35"/>
      <c r="H107" s="34">
        <f t="shared" si="6"/>
        <v>0</v>
      </c>
      <c r="I107" s="35" t="s">
        <v>204</v>
      </c>
      <c r="J107" s="35" t="s">
        <v>90</v>
      </c>
      <c r="K107" s="35">
        <v>2</v>
      </c>
      <c r="L107" s="34">
        <f t="shared" si="7"/>
        <v>4.166666666666667</v>
      </c>
      <c r="M107" s="35">
        <v>0</v>
      </c>
      <c r="N107" s="34">
        <f t="shared" si="8"/>
        <v>0</v>
      </c>
    </row>
    <row r="108" spans="1:14" ht="15" customHeight="1" x14ac:dyDescent="0.25">
      <c r="A108" s="163"/>
      <c r="B108" s="163"/>
      <c r="C108" s="35" t="s">
        <v>25</v>
      </c>
      <c r="D108" s="35" t="s">
        <v>34</v>
      </c>
      <c r="E108" s="35">
        <v>48</v>
      </c>
      <c r="F108" s="35"/>
      <c r="G108" s="35"/>
      <c r="H108" s="34">
        <f t="shared" si="6"/>
        <v>0</v>
      </c>
      <c r="I108" s="35" t="s">
        <v>205</v>
      </c>
      <c r="J108" s="35" t="s">
        <v>88</v>
      </c>
      <c r="K108" s="35">
        <v>1</v>
      </c>
      <c r="L108" s="34">
        <f t="shared" si="7"/>
        <v>2.0833333333333335</v>
      </c>
      <c r="M108" s="35">
        <v>1</v>
      </c>
      <c r="N108" s="34">
        <f t="shared" si="8"/>
        <v>2.0833333333333335</v>
      </c>
    </row>
    <row r="109" spans="1:14" ht="15" customHeight="1" x14ac:dyDescent="0.25">
      <c r="A109" s="163"/>
      <c r="B109" s="163"/>
      <c r="C109" s="35" t="s">
        <v>25</v>
      </c>
      <c r="D109" s="35" t="s">
        <v>34</v>
      </c>
      <c r="E109" s="35">
        <v>48</v>
      </c>
      <c r="F109" s="35"/>
      <c r="G109" s="35"/>
      <c r="H109" s="34">
        <f t="shared" si="6"/>
        <v>0</v>
      </c>
      <c r="I109" s="35" t="s">
        <v>206</v>
      </c>
      <c r="J109" s="35" t="s">
        <v>88</v>
      </c>
      <c r="K109" s="35">
        <v>7</v>
      </c>
      <c r="L109" s="34">
        <f t="shared" si="7"/>
        <v>14.583333333333334</v>
      </c>
      <c r="M109" s="35">
        <v>7</v>
      </c>
      <c r="N109" s="34">
        <f t="shared" si="8"/>
        <v>14.583333333333334</v>
      </c>
    </row>
    <row r="110" spans="1:14" ht="15" customHeight="1" x14ac:dyDescent="0.25">
      <c r="A110" s="163"/>
      <c r="B110" s="163"/>
      <c r="C110" s="35" t="s">
        <v>25</v>
      </c>
      <c r="D110" s="35" t="s">
        <v>27</v>
      </c>
      <c r="E110" s="35">
        <v>17</v>
      </c>
      <c r="F110" s="35"/>
      <c r="G110" s="35"/>
      <c r="H110" s="34">
        <f t="shared" si="6"/>
        <v>0</v>
      </c>
      <c r="I110" s="35" t="s">
        <v>207</v>
      </c>
      <c r="J110" s="35" t="s">
        <v>88</v>
      </c>
      <c r="K110" s="35">
        <v>1</v>
      </c>
      <c r="L110" s="34">
        <f t="shared" si="7"/>
        <v>5.882352941176471</v>
      </c>
      <c r="M110" s="35">
        <v>1</v>
      </c>
      <c r="N110" s="34">
        <f t="shared" si="8"/>
        <v>5.882352941176471</v>
      </c>
    </row>
    <row r="111" spans="1:14" ht="15" customHeight="1" x14ac:dyDescent="0.25">
      <c r="A111" s="163"/>
      <c r="B111" s="163"/>
      <c r="C111" s="35" t="s">
        <v>25</v>
      </c>
      <c r="D111" s="35" t="s">
        <v>27</v>
      </c>
      <c r="E111" s="35">
        <v>17</v>
      </c>
      <c r="F111" s="35"/>
      <c r="G111" s="35"/>
      <c r="H111" s="34">
        <f t="shared" si="6"/>
        <v>0</v>
      </c>
      <c r="I111" s="35" t="s">
        <v>208</v>
      </c>
      <c r="J111" s="35" t="s">
        <v>88</v>
      </c>
      <c r="K111" s="35">
        <v>1</v>
      </c>
      <c r="L111" s="34">
        <f t="shared" si="7"/>
        <v>5.882352941176471</v>
      </c>
      <c r="M111" s="35">
        <v>1</v>
      </c>
      <c r="N111" s="34">
        <f t="shared" si="8"/>
        <v>5.882352941176471</v>
      </c>
    </row>
    <row r="112" spans="1:14" ht="15" customHeight="1" x14ac:dyDescent="0.25">
      <c r="A112" s="163"/>
      <c r="B112" s="163"/>
      <c r="C112" s="35" t="s">
        <v>25</v>
      </c>
      <c r="D112" s="35" t="s">
        <v>27</v>
      </c>
      <c r="E112" s="35">
        <v>17</v>
      </c>
      <c r="F112" s="35"/>
      <c r="G112" s="35"/>
      <c r="H112" s="34">
        <f t="shared" si="6"/>
        <v>0</v>
      </c>
      <c r="I112" s="35" t="s">
        <v>209</v>
      </c>
      <c r="J112" s="35" t="s">
        <v>88</v>
      </c>
      <c r="K112" s="35">
        <v>1</v>
      </c>
      <c r="L112" s="34">
        <f t="shared" si="7"/>
        <v>5.882352941176471</v>
      </c>
      <c r="M112" s="35">
        <v>1</v>
      </c>
      <c r="N112" s="34">
        <f t="shared" si="8"/>
        <v>5.882352941176471</v>
      </c>
    </row>
    <row r="113" spans="1:14" ht="15" customHeight="1" x14ac:dyDescent="0.25">
      <c r="A113" s="163"/>
      <c r="B113" s="163"/>
      <c r="C113" s="35" t="s">
        <v>25</v>
      </c>
      <c r="D113" s="35" t="s">
        <v>27</v>
      </c>
      <c r="E113" s="35">
        <v>17</v>
      </c>
      <c r="F113" s="35"/>
      <c r="G113" s="35"/>
      <c r="H113" s="34">
        <f t="shared" si="6"/>
        <v>0</v>
      </c>
      <c r="I113" s="35" t="s">
        <v>210</v>
      </c>
      <c r="J113" s="35" t="s">
        <v>90</v>
      </c>
      <c r="K113" s="35">
        <v>1</v>
      </c>
      <c r="L113" s="34">
        <f t="shared" si="7"/>
        <v>5.882352941176471</v>
      </c>
      <c r="M113" s="35">
        <v>0</v>
      </c>
      <c r="N113" s="34">
        <f t="shared" si="8"/>
        <v>0</v>
      </c>
    </row>
    <row r="114" spans="1:14" ht="15" customHeight="1" x14ac:dyDescent="0.25">
      <c r="A114" s="163"/>
      <c r="B114" s="163"/>
      <c r="C114" s="35" t="s">
        <v>25</v>
      </c>
      <c r="D114" s="35" t="s">
        <v>27</v>
      </c>
      <c r="E114" s="35">
        <v>17</v>
      </c>
      <c r="F114" s="35"/>
      <c r="G114" s="35"/>
      <c r="H114" s="34">
        <f t="shared" si="6"/>
        <v>0</v>
      </c>
      <c r="I114" s="35" t="s">
        <v>117</v>
      </c>
      <c r="J114" s="35" t="s">
        <v>88</v>
      </c>
      <c r="K114" s="35">
        <v>1</v>
      </c>
      <c r="L114" s="34">
        <f t="shared" si="7"/>
        <v>5.882352941176471</v>
      </c>
      <c r="M114" s="35">
        <v>1</v>
      </c>
      <c r="N114" s="34">
        <f t="shared" si="8"/>
        <v>5.882352941176471</v>
      </c>
    </row>
    <row r="115" spans="1:14" ht="15" customHeight="1" x14ac:dyDescent="0.25">
      <c r="A115" s="163"/>
      <c r="B115" s="163"/>
      <c r="C115" s="35" t="s">
        <v>25</v>
      </c>
      <c r="D115" s="35" t="s">
        <v>27</v>
      </c>
      <c r="E115" s="35">
        <v>17</v>
      </c>
      <c r="F115" s="35"/>
      <c r="G115" s="35"/>
      <c r="H115" s="34">
        <f t="shared" si="6"/>
        <v>0</v>
      </c>
      <c r="I115" s="35" t="s">
        <v>115</v>
      </c>
      <c r="J115" s="35" t="s">
        <v>88</v>
      </c>
      <c r="K115" s="35">
        <v>2</v>
      </c>
      <c r="L115" s="34">
        <f t="shared" si="7"/>
        <v>11.764705882352942</v>
      </c>
      <c r="M115" s="35">
        <v>2</v>
      </c>
      <c r="N115" s="34">
        <f t="shared" si="8"/>
        <v>11.764705882352942</v>
      </c>
    </row>
    <row r="116" spans="1:14" ht="15" customHeight="1" x14ac:dyDescent="0.25">
      <c r="A116" s="163"/>
      <c r="B116" s="163"/>
      <c r="C116" s="35" t="s">
        <v>25</v>
      </c>
      <c r="D116" s="35" t="s">
        <v>27</v>
      </c>
      <c r="E116" s="35">
        <v>17</v>
      </c>
      <c r="F116" s="35"/>
      <c r="G116" s="35"/>
      <c r="H116" s="34">
        <f t="shared" si="6"/>
        <v>0</v>
      </c>
      <c r="I116" s="35" t="s">
        <v>211</v>
      </c>
      <c r="J116" s="35" t="s">
        <v>90</v>
      </c>
      <c r="K116" s="35">
        <v>1</v>
      </c>
      <c r="L116" s="34">
        <f t="shared" si="7"/>
        <v>5.882352941176471</v>
      </c>
      <c r="M116" s="35">
        <v>0</v>
      </c>
      <c r="N116" s="34">
        <f t="shared" si="8"/>
        <v>0</v>
      </c>
    </row>
    <row r="117" spans="1:14" ht="15" customHeight="1" x14ac:dyDescent="0.25">
      <c r="A117" s="163"/>
      <c r="B117" s="163"/>
      <c r="C117" s="35" t="s">
        <v>25</v>
      </c>
      <c r="D117" s="35" t="s">
        <v>27</v>
      </c>
      <c r="E117" s="35">
        <v>17</v>
      </c>
      <c r="F117" s="35"/>
      <c r="G117" s="35"/>
      <c r="H117" s="34">
        <f t="shared" si="6"/>
        <v>0</v>
      </c>
      <c r="I117" s="35" t="s">
        <v>211</v>
      </c>
      <c r="J117" s="35" t="s">
        <v>88</v>
      </c>
      <c r="K117" s="35">
        <v>2</v>
      </c>
      <c r="L117" s="34">
        <f t="shared" si="7"/>
        <v>11.764705882352942</v>
      </c>
      <c r="M117" s="35">
        <v>2</v>
      </c>
      <c r="N117" s="34">
        <f t="shared" si="8"/>
        <v>11.764705882352942</v>
      </c>
    </row>
    <row r="118" spans="1:14" ht="15" customHeight="1" x14ac:dyDescent="0.25">
      <c r="A118" s="163"/>
      <c r="B118" s="163"/>
      <c r="C118" s="35" t="s">
        <v>25</v>
      </c>
      <c r="D118" s="35" t="s">
        <v>27</v>
      </c>
      <c r="E118" s="35">
        <v>17</v>
      </c>
      <c r="F118" s="35"/>
      <c r="G118" s="35"/>
      <c r="H118" s="34">
        <f t="shared" si="6"/>
        <v>0</v>
      </c>
      <c r="I118" s="35" t="s">
        <v>212</v>
      </c>
      <c r="J118" s="35" t="s">
        <v>90</v>
      </c>
      <c r="K118" s="35">
        <v>2</v>
      </c>
      <c r="L118" s="34">
        <f t="shared" si="7"/>
        <v>11.764705882352942</v>
      </c>
      <c r="M118" s="35">
        <v>0</v>
      </c>
      <c r="N118" s="34">
        <f t="shared" si="8"/>
        <v>0</v>
      </c>
    </row>
    <row r="119" spans="1:14" ht="15" customHeight="1" x14ac:dyDescent="0.25">
      <c r="A119" s="163"/>
      <c r="B119" s="163"/>
      <c r="C119" s="35" t="s">
        <v>25</v>
      </c>
      <c r="D119" s="35" t="s">
        <v>37</v>
      </c>
      <c r="E119" s="35">
        <v>37</v>
      </c>
      <c r="F119" s="35"/>
      <c r="G119" s="35"/>
      <c r="H119" s="34">
        <f t="shared" si="6"/>
        <v>0</v>
      </c>
      <c r="I119" s="35" t="s">
        <v>213</v>
      </c>
      <c r="J119" s="35" t="s">
        <v>88</v>
      </c>
      <c r="K119" s="35">
        <v>1</v>
      </c>
      <c r="L119" s="34">
        <f t="shared" si="7"/>
        <v>2.7027027027027026</v>
      </c>
      <c r="M119" s="35">
        <v>1</v>
      </c>
      <c r="N119" s="34">
        <f t="shared" si="8"/>
        <v>2.7027027027027026</v>
      </c>
    </row>
    <row r="120" spans="1:14" ht="15" customHeight="1" x14ac:dyDescent="0.25">
      <c r="A120" s="163"/>
      <c r="B120" s="163"/>
      <c r="C120" s="35" t="s">
        <v>25</v>
      </c>
      <c r="D120" s="35" t="s">
        <v>37</v>
      </c>
      <c r="E120" s="35">
        <v>37</v>
      </c>
      <c r="F120" s="35"/>
      <c r="G120" s="35"/>
      <c r="H120" s="34">
        <f t="shared" si="6"/>
        <v>0</v>
      </c>
      <c r="I120" s="35" t="s">
        <v>158</v>
      </c>
      <c r="J120" s="35" t="s">
        <v>92</v>
      </c>
      <c r="K120" s="35">
        <v>9</v>
      </c>
      <c r="L120" s="34">
        <f t="shared" si="7"/>
        <v>24.324324324324323</v>
      </c>
      <c r="M120" s="35">
        <v>9</v>
      </c>
      <c r="N120" s="34">
        <f t="shared" si="8"/>
        <v>24.324324324324323</v>
      </c>
    </row>
    <row r="121" spans="1:14" ht="15" customHeight="1" x14ac:dyDescent="0.25">
      <c r="A121" s="163"/>
      <c r="B121" s="163"/>
      <c r="C121" s="35" t="s">
        <v>25</v>
      </c>
      <c r="D121" s="35" t="s">
        <v>37</v>
      </c>
      <c r="E121" s="35">
        <v>37</v>
      </c>
      <c r="F121" s="35"/>
      <c r="G121" s="35"/>
      <c r="H121" s="34">
        <f t="shared" si="6"/>
        <v>0</v>
      </c>
      <c r="I121" s="35" t="s">
        <v>214</v>
      </c>
      <c r="J121" s="35" t="s">
        <v>88</v>
      </c>
      <c r="K121" s="35">
        <v>1</v>
      </c>
      <c r="L121" s="34">
        <f t="shared" si="7"/>
        <v>2.7027027027027026</v>
      </c>
      <c r="M121" s="35">
        <v>1</v>
      </c>
      <c r="N121" s="34">
        <f t="shared" si="8"/>
        <v>2.7027027027027026</v>
      </c>
    </row>
    <row r="122" spans="1:14" ht="15" customHeight="1" x14ac:dyDescent="0.25">
      <c r="A122" s="163"/>
      <c r="B122" s="163"/>
      <c r="C122" s="35" t="s">
        <v>25</v>
      </c>
      <c r="D122" s="35" t="s">
        <v>37</v>
      </c>
      <c r="E122" s="35">
        <v>37</v>
      </c>
      <c r="F122" s="35"/>
      <c r="G122" s="35"/>
      <c r="H122" s="34">
        <f t="shared" si="6"/>
        <v>0</v>
      </c>
      <c r="I122" s="35" t="s">
        <v>215</v>
      </c>
      <c r="J122" s="35" t="s">
        <v>90</v>
      </c>
      <c r="K122" s="35">
        <v>1</v>
      </c>
      <c r="L122" s="34">
        <f t="shared" si="7"/>
        <v>2.7027027027027026</v>
      </c>
      <c r="M122" s="35">
        <v>0</v>
      </c>
      <c r="N122" s="34">
        <f t="shared" si="8"/>
        <v>0</v>
      </c>
    </row>
    <row r="123" spans="1:14" ht="15" customHeight="1" x14ac:dyDescent="0.25">
      <c r="A123" s="163"/>
      <c r="B123" s="163"/>
      <c r="C123" s="35" t="s">
        <v>25</v>
      </c>
      <c r="D123" s="35" t="s">
        <v>37</v>
      </c>
      <c r="E123" s="35">
        <v>37</v>
      </c>
      <c r="F123" s="35"/>
      <c r="G123" s="35"/>
      <c r="H123" s="34">
        <f t="shared" si="6"/>
        <v>0</v>
      </c>
      <c r="I123" s="35" t="s">
        <v>216</v>
      </c>
      <c r="J123" s="35" t="s">
        <v>88</v>
      </c>
      <c r="K123" s="35">
        <v>1</v>
      </c>
      <c r="L123" s="34">
        <f t="shared" si="7"/>
        <v>2.7027027027027026</v>
      </c>
      <c r="M123" s="35">
        <v>1</v>
      </c>
      <c r="N123" s="34">
        <f t="shared" si="8"/>
        <v>2.7027027027027026</v>
      </c>
    </row>
    <row r="124" spans="1:14" ht="15" customHeight="1" x14ac:dyDescent="0.25">
      <c r="A124" s="163"/>
      <c r="B124" s="163"/>
      <c r="C124" s="35" t="s">
        <v>25</v>
      </c>
      <c r="D124" s="35" t="s">
        <v>37</v>
      </c>
      <c r="E124" s="35">
        <v>37</v>
      </c>
      <c r="F124" s="35"/>
      <c r="G124" s="35"/>
      <c r="H124" s="34">
        <f t="shared" si="6"/>
        <v>0</v>
      </c>
      <c r="I124" s="35" t="s">
        <v>217</v>
      </c>
      <c r="J124" s="35" t="s">
        <v>88</v>
      </c>
      <c r="K124" s="35">
        <v>1</v>
      </c>
      <c r="L124" s="34">
        <f t="shared" si="7"/>
        <v>2.7027027027027026</v>
      </c>
      <c r="M124" s="35">
        <v>1</v>
      </c>
      <c r="N124" s="34">
        <f t="shared" si="8"/>
        <v>2.7027027027027026</v>
      </c>
    </row>
    <row r="125" spans="1:14" ht="15" customHeight="1" x14ac:dyDescent="0.25">
      <c r="A125" s="163"/>
      <c r="B125" s="163"/>
      <c r="C125" s="35" t="s">
        <v>25</v>
      </c>
      <c r="D125" s="35" t="s">
        <v>37</v>
      </c>
      <c r="E125" s="35">
        <v>37</v>
      </c>
      <c r="F125" s="35"/>
      <c r="G125" s="35"/>
      <c r="H125" s="34">
        <f t="shared" si="6"/>
        <v>0</v>
      </c>
      <c r="I125" s="35" t="s">
        <v>218</v>
      </c>
      <c r="J125" s="35" t="s">
        <v>88</v>
      </c>
      <c r="K125" s="35">
        <v>1</v>
      </c>
      <c r="L125" s="34">
        <f t="shared" si="7"/>
        <v>2.7027027027027026</v>
      </c>
      <c r="M125" s="35">
        <v>1</v>
      </c>
      <c r="N125" s="34">
        <f t="shared" si="8"/>
        <v>2.7027027027027026</v>
      </c>
    </row>
    <row r="126" spans="1:14" ht="15" customHeight="1" x14ac:dyDescent="0.25">
      <c r="A126" s="163"/>
      <c r="B126" s="163"/>
      <c r="C126" s="35" t="s">
        <v>25</v>
      </c>
      <c r="D126" s="35" t="s">
        <v>37</v>
      </c>
      <c r="E126" s="35">
        <v>37</v>
      </c>
      <c r="F126" s="35"/>
      <c r="G126" s="35"/>
      <c r="H126" s="34">
        <f t="shared" si="6"/>
        <v>0</v>
      </c>
      <c r="I126" s="35" t="s">
        <v>219</v>
      </c>
      <c r="J126" s="35" t="s">
        <v>92</v>
      </c>
      <c r="K126" s="35">
        <v>1</v>
      </c>
      <c r="L126" s="34">
        <f t="shared" si="7"/>
        <v>2.7027027027027026</v>
      </c>
      <c r="M126" s="35">
        <v>1</v>
      </c>
      <c r="N126" s="34">
        <f t="shared" si="8"/>
        <v>2.7027027027027026</v>
      </c>
    </row>
    <row r="127" spans="1:14" ht="15" customHeight="1" x14ac:dyDescent="0.25">
      <c r="A127" s="163"/>
      <c r="B127" s="163"/>
      <c r="C127" s="35" t="s">
        <v>25</v>
      </c>
      <c r="D127" s="35" t="s">
        <v>37</v>
      </c>
      <c r="E127" s="35">
        <v>37</v>
      </c>
      <c r="F127" s="35"/>
      <c r="G127" s="35"/>
      <c r="H127" s="34">
        <f t="shared" si="6"/>
        <v>0</v>
      </c>
      <c r="I127" s="35" t="s">
        <v>118</v>
      </c>
      <c r="J127" s="35" t="s">
        <v>90</v>
      </c>
      <c r="K127" s="35">
        <v>2</v>
      </c>
      <c r="L127" s="34">
        <f t="shared" si="7"/>
        <v>5.4054054054054053</v>
      </c>
      <c r="M127" s="35">
        <v>0</v>
      </c>
      <c r="N127" s="34">
        <f t="shared" si="8"/>
        <v>0</v>
      </c>
    </row>
    <row r="128" spans="1:14" ht="15" customHeight="1" x14ac:dyDescent="0.25">
      <c r="A128" s="163"/>
      <c r="B128" s="163"/>
      <c r="C128" s="35" t="s">
        <v>25</v>
      </c>
      <c r="D128" s="35" t="s">
        <v>37</v>
      </c>
      <c r="E128" s="35">
        <v>37</v>
      </c>
      <c r="F128" s="35"/>
      <c r="G128" s="35"/>
      <c r="H128" s="34">
        <f t="shared" si="6"/>
        <v>0</v>
      </c>
      <c r="I128" s="35" t="s">
        <v>220</v>
      </c>
      <c r="J128" s="35" t="s">
        <v>88</v>
      </c>
      <c r="K128" s="35">
        <v>1</v>
      </c>
      <c r="L128" s="34">
        <f t="shared" si="7"/>
        <v>2.7027027027027026</v>
      </c>
      <c r="M128" s="35">
        <v>1</v>
      </c>
      <c r="N128" s="34">
        <f t="shared" si="8"/>
        <v>2.7027027027027026</v>
      </c>
    </row>
    <row r="129" spans="1:14" ht="15" customHeight="1" x14ac:dyDescent="0.25">
      <c r="A129" s="163"/>
      <c r="B129" s="163"/>
      <c r="C129" s="35" t="s">
        <v>25</v>
      </c>
      <c r="D129" s="35" t="s">
        <v>37</v>
      </c>
      <c r="E129" s="35">
        <v>37</v>
      </c>
      <c r="F129" s="35"/>
      <c r="G129" s="35"/>
      <c r="H129" s="34">
        <f t="shared" si="6"/>
        <v>0</v>
      </c>
      <c r="I129" s="35" t="s">
        <v>221</v>
      </c>
      <c r="J129" s="35" t="s">
        <v>88</v>
      </c>
      <c r="K129" s="35">
        <v>1</v>
      </c>
      <c r="L129" s="34">
        <f t="shared" si="7"/>
        <v>2.7027027027027026</v>
      </c>
      <c r="M129" s="35">
        <v>1</v>
      </c>
      <c r="N129" s="34">
        <f t="shared" si="8"/>
        <v>2.7027027027027026</v>
      </c>
    </row>
    <row r="130" spans="1:14" ht="15" customHeight="1" x14ac:dyDescent="0.25">
      <c r="A130" s="163"/>
      <c r="B130" s="163"/>
      <c r="C130" s="35" t="s">
        <v>25</v>
      </c>
      <c r="D130" s="35" t="s">
        <v>37</v>
      </c>
      <c r="E130" s="35">
        <v>37</v>
      </c>
      <c r="F130" s="35"/>
      <c r="G130" s="35"/>
      <c r="H130" s="34">
        <f t="shared" si="6"/>
        <v>0</v>
      </c>
      <c r="I130" s="35" t="s">
        <v>222</v>
      </c>
      <c r="J130" s="35" t="s">
        <v>90</v>
      </c>
      <c r="K130" s="35">
        <v>1</v>
      </c>
      <c r="L130" s="34">
        <f t="shared" si="7"/>
        <v>2.7027027027027026</v>
      </c>
      <c r="M130" s="35">
        <v>0</v>
      </c>
      <c r="N130" s="34">
        <f t="shared" si="8"/>
        <v>0</v>
      </c>
    </row>
    <row r="131" spans="1:14" ht="15" customHeight="1" x14ac:dyDescent="0.25">
      <c r="A131" s="163"/>
      <c r="B131" s="163"/>
      <c r="C131" s="35" t="s">
        <v>25</v>
      </c>
      <c r="D131" s="35" t="s">
        <v>37</v>
      </c>
      <c r="E131" s="35">
        <v>37</v>
      </c>
      <c r="F131" s="35"/>
      <c r="G131" s="35"/>
      <c r="H131" s="34">
        <f t="shared" si="6"/>
        <v>0</v>
      </c>
      <c r="I131" s="35" t="s">
        <v>133</v>
      </c>
      <c r="J131" s="35" t="s">
        <v>88</v>
      </c>
      <c r="K131" s="35">
        <v>1</v>
      </c>
      <c r="L131" s="34">
        <f t="shared" si="7"/>
        <v>2.7027027027027026</v>
      </c>
      <c r="M131" s="35">
        <v>1</v>
      </c>
      <c r="N131" s="34">
        <f t="shared" si="8"/>
        <v>2.7027027027027026</v>
      </c>
    </row>
    <row r="132" spans="1:14" ht="15" customHeight="1" x14ac:dyDescent="0.25">
      <c r="A132" s="163"/>
      <c r="B132" s="163"/>
      <c r="C132" s="35" t="s">
        <v>25</v>
      </c>
      <c r="D132" s="35" t="s">
        <v>37</v>
      </c>
      <c r="E132" s="35">
        <v>37</v>
      </c>
      <c r="F132" s="35"/>
      <c r="G132" s="35"/>
      <c r="H132" s="34">
        <f t="shared" si="6"/>
        <v>0</v>
      </c>
      <c r="I132" s="35" t="s">
        <v>223</v>
      </c>
      <c r="J132" s="35" t="s">
        <v>88</v>
      </c>
      <c r="K132" s="35">
        <v>1</v>
      </c>
      <c r="L132" s="34">
        <f t="shared" si="7"/>
        <v>2.7027027027027026</v>
      </c>
      <c r="M132" s="35">
        <v>1</v>
      </c>
      <c r="N132" s="34">
        <f t="shared" si="8"/>
        <v>2.7027027027027026</v>
      </c>
    </row>
    <row r="133" spans="1:14" ht="15" customHeight="1" x14ac:dyDescent="0.25">
      <c r="A133" s="163"/>
      <c r="B133" s="163"/>
      <c r="C133" s="35" t="s">
        <v>25</v>
      </c>
      <c r="D133" s="35" t="s">
        <v>37</v>
      </c>
      <c r="E133" s="35">
        <v>37</v>
      </c>
      <c r="F133" s="35"/>
      <c r="G133" s="35"/>
      <c r="H133" s="34">
        <f t="shared" si="6"/>
        <v>0</v>
      </c>
      <c r="I133" s="35" t="s">
        <v>224</v>
      </c>
      <c r="J133" s="35" t="s">
        <v>90</v>
      </c>
      <c r="K133" s="35">
        <v>1</v>
      </c>
      <c r="L133" s="34">
        <f t="shared" si="7"/>
        <v>2.7027027027027026</v>
      </c>
      <c r="M133" s="35">
        <v>0</v>
      </c>
      <c r="N133" s="34">
        <f t="shared" si="8"/>
        <v>0</v>
      </c>
    </row>
    <row r="134" spans="1:14" ht="15" customHeight="1" x14ac:dyDescent="0.25">
      <c r="A134" s="163"/>
      <c r="B134" s="163"/>
      <c r="C134" s="35" t="s">
        <v>25</v>
      </c>
      <c r="D134" s="35" t="s">
        <v>37</v>
      </c>
      <c r="E134" s="35">
        <v>37</v>
      </c>
      <c r="F134" s="35"/>
      <c r="G134" s="35"/>
      <c r="H134" s="34">
        <f t="shared" si="6"/>
        <v>0</v>
      </c>
      <c r="I134" s="35" t="s">
        <v>225</v>
      </c>
      <c r="J134" s="35" t="s">
        <v>92</v>
      </c>
      <c r="K134" s="35">
        <v>1</v>
      </c>
      <c r="L134" s="34">
        <f t="shared" si="7"/>
        <v>2.7027027027027026</v>
      </c>
      <c r="M134" s="35">
        <v>1</v>
      </c>
      <c r="N134" s="34">
        <f t="shared" si="8"/>
        <v>2.7027027027027026</v>
      </c>
    </row>
    <row r="135" spans="1:14" ht="15" customHeight="1" x14ac:dyDescent="0.25">
      <c r="A135" s="163"/>
      <c r="B135" s="163"/>
      <c r="C135" s="35" t="s">
        <v>25</v>
      </c>
      <c r="D135" s="35" t="s">
        <v>37</v>
      </c>
      <c r="E135" s="35">
        <v>37</v>
      </c>
      <c r="F135" s="35"/>
      <c r="G135" s="35"/>
      <c r="H135" s="34">
        <f t="shared" si="6"/>
        <v>0</v>
      </c>
      <c r="I135" s="35" t="s">
        <v>226</v>
      </c>
      <c r="J135" s="35" t="s">
        <v>88</v>
      </c>
      <c r="K135" s="35">
        <v>1</v>
      </c>
      <c r="L135" s="34">
        <f t="shared" si="7"/>
        <v>2.7027027027027026</v>
      </c>
      <c r="M135" s="35">
        <v>1</v>
      </c>
      <c r="N135" s="34">
        <f t="shared" si="8"/>
        <v>2.7027027027027026</v>
      </c>
    </row>
    <row r="136" spans="1:14" ht="15" customHeight="1" x14ac:dyDescent="0.25">
      <c r="A136" s="163"/>
      <c r="B136" s="163"/>
      <c r="C136" s="35" t="s">
        <v>25</v>
      </c>
      <c r="D136" s="35" t="s">
        <v>37</v>
      </c>
      <c r="E136" s="35">
        <v>37</v>
      </c>
      <c r="F136" s="35"/>
      <c r="G136" s="35"/>
      <c r="H136" s="34">
        <f t="shared" si="6"/>
        <v>0</v>
      </c>
      <c r="I136" s="35" t="s">
        <v>227</v>
      </c>
      <c r="J136" s="35" t="s">
        <v>90</v>
      </c>
      <c r="K136" s="35">
        <v>4</v>
      </c>
      <c r="L136" s="34">
        <f t="shared" si="7"/>
        <v>10.810810810810811</v>
      </c>
      <c r="M136" s="35">
        <v>0</v>
      </c>
      <c r="N136" s="34">
        <f t="shared" si="8"/>
        <v>0</v>
      </c>
    </row>
    <row r="137" spans="1:14" ht="15" customHeight="1" thickBot="1" x14ac:dyDescent="0.3">
      <c r="A137" s="165" t="s">
        <v>26</v>
      </c>
      <c r="B137" s="165"/>
      <c r="C137" s="165"/>
      <c r="D137" s="165"/>
      <c r="E137" s="36">
        <v>332</v>
      </c>
      <c r="F137" s="36"/>
      <c r="G137" s="36"/>
      <c r="H137" s="37">
        <v>0</v>
      </c>
      <c r="I137" s="36" t="s">
        <v>228</v>
      </c>
      <c r="J137" s="36" t="s">
        <v>259</v>
      </c>
      <c r="K137" s="36">
        <v>181</v>
      </c>
      <c r="L137" s="37">
        <v>54.518072289156628</v>
      </c>
      <c r="M137" s="36">
        <v>128</v>
      </c>
      <c r="N137" s="37">
        <v>38.554216867469883</v>
      </c>
    </row>
    <row r="138" spans="1:14" ht="15" customHeight="1" thickBot="1" x14ac:dyDescent="0.3">
      <c r="A138" s="305" t="s">
        <v>250</v>
      </c>
      <c r="B138" s="306"/>
      <c r="C138" s="306"/>
      <c r="D138" s="306"/>
      <c r="E138" s="2">
        <v>332</v>
      </c>
      <c r="F138" s="9" t="s">
        <v>260</v>
      </c>
      <c r="G138" s="2">
        <v>0</v>
      </c>
      <c r="H138" s="9">
        <v>0</v>
      </c>
      <c r="I138" s="9" t="s">
        <v>261</v>
      </c>
      <c r="J138" s="2" t="s">
        <v>262</v>
      </c>
      <c r="K138" s="2">
        <v>181</v>
      </c>
      <c r="L138" s="47">
        <v>54.518072289156628</v>
      </c>
      <c r="M138" s="2">
        <v>128</v>
      </c>
      <c r="N138" s="48">
        <v>38.554216867469883</v>
      </c>
    </row>
    <row r="139" spans="1:14" s="43" customFormat="1" ht="33.75" customHeight="1" x14ac:dyDescent="0.3">
      <c r="A139" s="302" t="s">
        <v>45</v>
      </c>
      <c r="B139" s="303"/>
      <c r="C139" s="303"/>
      <c r="D139" s="304"/>
      <c r="E139" s="73">
        <v>332</v>
      </c>
      <c r="F139" s="13" t="s">
        <v>260</v>
      </c>
      <c r="G139" s="73">
        <v>0</v>
      </c>
      <c r="H139" s="13">
        <v>0</v>
      </c>
      <c r="I139" s="13" t="s">
        <v>261</v>
      </c>
      <c r="J139" s="73" t="s">
        <v>259</v>
      </c>
      <c r="K139" s="73">
        <v>181</v>
      </c>
      <c r="L139" s="13">
        <v>54.518072289156628</v>
      </c>
      <c r="M139" s="73">
        <v>128</v>
      </c>
      <c r="N139" s="13">
        <v>38.554216867469883</v>
      </c>
    </row>
  </sheetData>
  <sheetProtection formatCells="0" formatColumns="0" formatRows="0" insertColumns="0" insertRows="0" insertHyperlinks="0" deleteColumns="0" deleteRows="0" sort="0" autoFilter="0" pivotTables="0"/>
  <autoFilter ref="G1:G140"/>
  <mergeCells count="18">
    <mergeCell ref="J4:J6"/>
    <mergeCell ref="K4:L5"/>
    <mergeCell ref="M4:N5"/>
    <mergeCell ref="A1:N1"/>
    <mergeCell ref="A4:A6"/>
    <mergeCell ref="B4:B6"/>
    <mergeCell ref="C4:C6"/>
    <mergeCell ref="D4:D6"/>
    <mergeCell ref="A2:N3"/>
    <mergeCell ref="E4:E6"/>
    <mergeCell ref="I4:I6"/>
    <mergeCell ref="G4:H5"/>
    <mergeCell ref="F4:F6"/>
    <mergeCell ref="A8:A136"/>
    <mergeCell ref="B8:B136"/>
    <mergeCell ref="A137:D137"/>
    <mergeCell ref="A139:D139"/>
    <mergeCell ref="A138:D138"/>
  </mergeCells>
  <pageMargins left="0.7" right="0.7" top="0.75" bottom="0.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showRuler="0" zoomScale="80" zoomScaleNormal="80" workbookViewId="0">
      <pane xSplit="2" ySplit="7" topLeftCell="C8" activePane="bottomRight" state="frozenSplit"/>
      <selection pane="topRight"/>
      <selection pane="bottomLeft"/>
      <selection pane="bottomRight" activeCell="K1" sqref="K1:M1048576"/>
    </sheetView>
  </sheetViews>
  <sheetFormatPr defaultRowHeight="15" customHeight="1" x14ac:dyDescent="0.25"/>
  <cols>
    <col min="1" max="1" width="5" style="7" customWidth="1"/>
    <col min="2" max="2" width="52.5703125" style="7" customWidth="1"/>
    <col min="3" max="3" width="29.5703125" style="7" customWidth="1"/>
    <col min="4" max="4" width="21.140625" style="7" customWidth="1"/>
    <col min="5" max="5" width="14.140625" style="7" customWidth="1"/>
    <col min="6" max="6" width="15.7109375" style="7" customWidth="1"/>
    <col min="7" max="7" width="14.85546875" style="7" customWidth="1"/>
    <col min="8" max="8" width="14.5703125" style="38" customWidth="1"/>
    <col min="9" max="9" width="13.85546875" style="7" customWidth="1"/>
    <col min="10" max="10" width="15" style="38" customWidth="1"/>
    <col min="11" max="16384" width="9.140625" style="8"/>
  </cols>
  <sheetData>
    <row r="1" spans="1:19" s="23" customFormat="1" ht="21" customHeight="1" thickBot="1" x14ac:dyDescent="0.3">
      <c r="A1" s="316" t="s">
        <v>229</v>
      </c>
      <c r="B1" s="316"/>
      <c r="C1" s="316"/>
      <c r="D1" s="316"/>
      <c r="E1" s="316"/>
      <c r="F1" s="316"/>
      <c r="G1" s="316"/>
      <c r="H1" s="316"/>
      <c r="I1" s="316"/>
      <c r="J1" s="318"/>
      <c r="K1" s="147"/>
      <c r="L1" s="147"/>
      <c r="M1" s="147"/>
      <c r="N1" s="147"/>
      <c r="O1" s="147"/>
      <c r="P1" s="147"/>
      <c r="Q1" s="147"/>
      <c r="R1" s="147"/>
      <c r="S1" s="147"/>
    </row>
    <row r="2" spans="1:19" ht="53.25" customHeight="1" thickBot="1" x14ac:dyDescent="0.3">
      <c r="A2" s="353" t="s">
        <v>230</v>
      </c>
      <c r="B2" s="354"/>
      <c r="C2" s="354"/>
      <c r="D2" s="354"/>
      <c r="E2" s="354"/>
      <c r="F2" s="354"/>
      <c r="G2" s="354"/>
      <c r="H2" s="354"/>
      <c r="I2" s="354"/>
      <c r="J2" s="355"/>
      <c r="K2" s="147"/>
      <c r="L2" s="147"/>
      <c r="M2" s="147"/>
      <c r="N2" s="148"/>
      <c r="O2" s="148"/>
      <c r="P2" s="148"/>
      <c r="Q2" s="148"/>
      <c r="R2" s="148"/>
      <c r="S2" s="148"/>
    </row>
    <row r="3" spans="1:19" ht="18" customHeight="1" x14ac:dyDescent="0.25">
      <c r="A3" s="358" t="s">
        <v>2</v>
      </c>
      <c r="B3" s="339" t="s">
        <v>101</v>
      </c>
      <c r="C3" s="339" t="s">
        <v>231</v>
      </c>
      <c r="D3" s="342" t="s">
        <v>50</v>
      </c>
      <c r="E3" s="345" t="s">
        <v>232</v>
      </c>
      <c r="F3" s="346"/>
      <c r="G3" s="289" t="s">
        <v>233</v>
      </c>
      <c r="H3" s="289"/>
      <c r="I3" s="289"/>
      <c r="J3" s="33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18.75" customHeight="1" x14ac:dyDescent="0.25">
      <c r="A4" s="359"/>
      <c r="B4" s="340"/>
      <c r="C4" s="340"/>
      <c r="D4" s="343"/>
      <c r="E4" s="347"/>
      <c r="F4" s="348"/>
      <c r="G4" s="351" t="s">
        <v>234</v>
      </c>
      <c r="H4" s="352"/>
      <c r="I4" s="356" t="s">
        <v>110</v>
      </c>
      <c r="J4" s="357"/>
      <c r="K4" s="148"/>
      <c r="L4" s="148"/>
      <c r="M4" s="148"/>
      <c r="N4" s="148"/>
      <c r="O4" s="148"/>
      <c r="P4" s="148"/>
      <c r="Q4" s="148"/>
      <c r="R4" s="148"/>
      <c r="S4" s="148"/>
    </row>
    <row r="5" spans="1:19" ht="55.5" customHeight="1" x14ac:dyDescent="0.25">
      <c r="A5" s="359"/>
      <c r="B5" s="340"/>
      <c r="C5" s="340"/>
      <c r="D5" s="344"/>
      <c r="E5" s="349"/>
      <c r="F5" s="350"/>
      <c r="G5" s="351"/>
      <c r="H5" s="352"/>
      <c r="I5" s="356"/>
      <c r="J5" s="357"/>
      <c r="K5" s="148"/>
      <c r="L5" s="148"/>
      <c r="M5" s="148"/>
      <c r="N5" s="148"/>
      <c r="O5" s="148"/>
      <c r="P5" s="148"/>
      <c r="Q5" s="148"/>
      <c r="R5" s="148"/>
      <c r="S5" s="148"/>
    </row>
    <row r="6" spans="1:19" ht="29.25" customHeight="1" thickBot="1" x14ac:dyDescent="0.3">
      <c r="A6" s="359"/>
      <c r="B6" s="341"/>
      <c r="C6" s="341"/>
      <c r="D6" s="149" t="s">
        <v>23</v>
      </c>
      <c r="E6" s="149" t="s">
        <v>23</v>
      </c>
      <c r="F6" s="149" t="s">
        <v>24</v>
      </c>
      <c r="G6" s="150" t="s">
        <v>23</v>
      </c>
      <c r="H6" s="151" t="s">
        <v>24</v>
      </c>
      <c r="I6" s="152" t="s">
        <v>23</v>
      </c>
      <c r="J6" s="153" t="s">
        <v>24</v>
      </c>
      <c r="K6" s="148"/>
      <c r="L6" s="148"/>
      <c r="M6" s="148"/>
      <c r="N6" s="148"/>
      <c r="O6" s="148"/>
      <c r="P6" s="148"/>
      <c r="Q6" s="148"/>
      <c r="R6" s="148"/>
      <c r="S6" s="148"/>
    </row>
    <row r="7" spans="1:19" ht="15.75" customHeight="1" thickBot="1" x14ac:dyDescent="0.3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148"/>
      <c r="L7" s="148"/>
      <c r="M7" s="148"/>
      <c r="N7" s="148"/>
      <c r="O7" s="148"/>
      <c r="P7" s="148"/>
      <c r="Q7" s="148"/>
      <c r="R7" s="148"/>
      <c r="S7" s="148"/>
    </row>
    <row r="8" spans="1:19" ht="15" customHeight="1" thickBot="1" x14ac:dyDescent="0.3">
      <c r="A8" s="35">
        <v>31</v>
      </c>
      <c r="B8" s="35" t="s">
        <v>41</v>
      </c>
      <c r="C8" s="35"/>
      <c r="D8" s="114">
        <v>332</v>
      </c>
      <c r="E8" s="113">
        <v>0</v>
      </c>
      <c r="F8" s="154">
        <f t="shared" ref="F8" si="0">100*E8/D8</f>
        <v>0</v>
      </c>
      <c r="G8" s="113">
        <v>181</v>
      </c>
      <c r="H8" s="154">
        <f t="shared" ref="H8" si="1">100*G8/D8</f>
        <v>54.518072289156628</v>
      </c>
      <c r="I8" s="35">
        <v>128</v>
      </c>
      <c r="J8" s="34">
        <f t="shared" ref="J8" si="2">100*I8/D8</f>
        <v>38.554216867469883</v>
      </c>
    </row>
    <row r="9" spans="1:19" ht="15" customHeight="1" thickBot="1" x14ac:dyDescent="0.3">
      <c r="A9" s="184" t="s">
        <v>250</v>
      </c>
      <c r="B9" s="337"/>
      <c r="C9" s="337"/>
      <c r="D9" s="58">
        <v>332</v>
      </c>
      <c r="E9" s="58">
        <v>0</v>
      </c>
      <c r="F9" s="9">
        <v>0</v>
      </c>
      <c r="G9" s="58">
        <v>181</v>
      </c>
      <c r="H9" s="9">
        <v>54.518072289156628</v>
      </c>
      <c r="I9" s="58">
        <v>128</v>
      </c>
      <c r="J9" s="48">
        <v>38.554216867469883</v>
      </c>
    </row>
    <row r="10" spans="1:19" ht="22.5" customHeight="1" x14ac:dyDescent="0.25">
      <c r="A10" s="186" t="s">
        <v>45</v>
      </c>
      <c r="B10" s="186"/>
      <c r="C10" s="186"/>
      <c r="D10" s="5">
        <v>332</v>
      </c>
      <c r="E10" s="5">
        <v>0</v>
      </c>
      <c r="F10" s="6">
        <v>0</v>
      </c>
      <c r="G10" s="5">
        <v>181</v>
      </c>
      <c r="H10" s="6">
        <v>54.518072289156628</v>
      </c>
      <c r="I10" s="5">
        <v>128</v>
      </c>
      <c r="J10" s="6">
        <v>38.554216867469883</v>
      </c>
    </row>
  </sheetData>
  <sheetProtection formatCells="0" formatColumns="0" formatRows="0" insertColumns="0" insertRows="0" insertHyperlinks="0" deleteColumns="0" deleteRows="0" sort="0" autoFilter="0" pivotTables="0"/>
  <sortState ref="B9:K58">
    <sortCondition ref="B9:B58"/>
  </sortState>
  <mergeCells count="12">
    <mergeCell ref="A9:C9"/>
    <mergeCell ref="A10:C10"/>
    <mergeCell ref="A1:J1"/>
    <mergeCell ref="G3:J3"/>
    <mergeCell ref="B3:B6"/>
    <mergeCell ref="C3:C6"/>
    <mergeCell ref="D3:D5"/>
    <mergeCell ref="E3:F5"/>
    <mergeCell ref="G4:H5"/>
    <mergeCell ref="A2:J2"/>
    <mergeCell ref="I4:J5"/>
    <mergeCell ref="A3:A6"/>
  </mergeCells>
  <pageMargins left="0.7" right="0.7" top="0.75" bottom="0.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"/>
  <sheetViews>
    <sheetView showRuler="0" zoomScale="80" zoomScaleNormal="80" workbookViewId="0">
      <pane ySplit="7" topLeftCell="A8" activePane="bottomLeft" state="frozenSplit"/>
      <selection pane="bottomLeft" activeCell="C16" sqref="C16"/>
    </sheetView>
  </sheetViews>
  <sheetFormatPr defaultRowHeight="15" customHeight="1" x14ac:dyDescent="0.25"/>
  <cols>
    <col min="1" max="1" width="4.7109375" style="7" customWidth="1"/>
    <col min="2" max="2" width="42.85546875" style="7" customWidth="1"/>
    <col min="3" max="3" width="17.28515625" style="7" customWidth="1"/>
    <col min="4" max="4" width="14.28515625" style="7" customWidth="1"/>
    <col min="5" max="5" width="20.85546875" style="7" customWidth="1"/>
    <col min="6" max="6" width="22.7109375" style="7" customWidth="1"/>
    <col min="7" max="7" width="56.7109375" style="7" customWidth="1"/>
    <col min="8" max="10" width="9.140625" style="8"/>
    <col min="11" max="12" width="4.7109375" style="8" customWidth="1"/>
    <col min="13" max="13" width="4.28515625" style="8" customWidth="1"/>
    <col min="14" max="16384" width="9.140625" style="8"/>
  </cols>
  <sheetData>
    <row r="1" spans="1:254" s="23" customFormat="1" ht="18.75" customHeight="1" x14ac:dyDescent="0.25">
      <c r="A1" s="237" t="s">
        <v>235</v>
      </c>
      <c r="B1" s="238"/>
      <c r="C1" s="238"/>
      <c r="D1" s="238"/>
      <c r="E1" s="238"/>
      <c r="F1" s="238"/>
      <c r="G1" s="238"/>
      <c r="H1" s="238"/>
      <c r="I1" s="238"/>
      <c r="J1" s="239"/>
      <c r="K1" s="49"/>
      <c r="L1" s="74"/>
      <c r="M1" s="74"/>
      <c r="N1" s="49"/>
      <c r="O1" s="74"/>
      <c r="P1" s="74"/>
      <c r="Q1" s="74"/>
      <c r="R1" s="74"/>
      <c r="S1" s="74"/>
    </row>
    <row r="2" spans="1:254" ht="61.5" customHeight="1" x14ac:dyDescent="0.25">
      <c r="A2" s="363" t="s">
        <v>236</v>
      </c>
      <c r="B2" s="364"/>
      <c r="C2" s="364"/>
      <c r="D2" s="364"/>
      <c r="E2" s="364"/>
      <c r="F2" s="364"/>
      <c r="G2" s="364"/>
      <c r="H2" s="364"/>
      <c r="I2" s="364"/>
      <c r="J2" s="365"/>
      <c r="K2" s="75"/>
      <c r="L2" s="51"/>
      <c r="M2" s="51"/>
      <c r="N2" s="76"/>
      <c r="O2" s="51"/>
      <c r="P2" s="51"/>
      <c r="Q2" s="51"/>
      <c r="R2" s="51"/>
      <c r="S2" s="51"/>
    </row>
    <row r="3" spans="1:254" ht="17.25" customHeight="1" x14ac:dyDescent="0.25">
      <c r="A3" s="368" t="s">
        <v>2</v>
      </c>
      <c r="B3" s="366" t="s">
        <v>48</v>
      </c>
      <c r="C3" s="366" t="s">
        <v>49</v>
      </c>
      <c r="D3" s="366" t="s">
        <v>237</v>
      </c>
      <c r="E3" s="366" t="s">
        <v>238</v>
      </c>
      <c r="F3" s="366" t="s">
        <v>239</v>
      </c>
      <c r="G3" s="366" t="s">
        <v>240</v>
      </c>
      <c r="H3" s="366" t="s">
        <v>241</v>
      </c>
      <c r="I3" s="366"/>
      <c r="J3" s="370"/>
      <c r="K3" s="76"/>
      <c r="L3" s="77"/>
      <c r="M3" s="77"/>
      <c r="N3" s="76"/>
      <c r="O3" s="77"/>
      <c r="P3" s="77"/>
      <c r="Q3" s="77"/>
      <c r="R3" s="77"/>
      <c r="S3" s="77"/>
    </row>
    <row r="4" spans="1:254" s="80" customFormat="1" ht="15.75" customHeight="1" x14ac:dyDescent="0.25">
      <c r="A4" s="369"/>
      <c r="B4" s="367"/>
      <c r="C4" s="367"/>
      <c r="D4" s="367"/>
      <c r="E4" s="367"/>
      <c r="F4" s="367"/>
      <c r="G4" s="367"/>
      <c r="H4" s="367"/>
      <c r="I4" s="367"/>
      <c r="J4" s="371"/>
      <c r="K4" s="78"/>
      <c r="L4" s="79"/>
      <c r="M4" s="79"/>
      <c r="N4" s="78"/>
      <c r="O4" s="79"/>
      <c r="P4" s="79"/>
      <c r="Q4" s="79"/>
      <c r="R4" s="79"/>
      <c r="S4" s="79"/>
    </row>
    <row r="5" spans="1:254" ht="15" customHeight="1" x14ac:dyDescent="0.25">
      <c r="A5" s="369"/>
      <c r="B5" s="367"/>
      <c r="C5" s="367"/>
      <c r="D5" s="367"/>
      <c r="E5" s="367"/>
      <c r="F5" s="367"/>
      <c r="G5" s="367"/>
      <c r="H5" s="372" t="s">
        <v>20</v>
      </c>
      <c r="I5" s="372" t="s">
        <v>21</v>
      </c>
      <c r="J5" s="373" t="s">
        <v>22</v>
      </c>
      <c r="K5" s="75"/>
      <c r="L5" s="51"/>
      <c r="M5" s="51"/>
      <c r="N5" s="76"/>
      <c r="O5" s="51"/>
      <c r="P5" s="51"/>
      <c r="Q5" s="51"/>
      <c r="R5" s="51"/>
      <c r="S5" s="51"/>
    </row>
    <row r="6" spans="1:254" ht="12" customHeight="1" x14ac:dyDescent="0.25">
      <c r="A6" s="369"/>
      <c r="B6" s="367"/>
      <c r="C6" s="367"/>
      <c r="D6" s="367"/>
      <c r="E6" s="367"/>
      <c r="F6" s="367"/>
      <c r="G6" s="367"/>
      <c r="H6" s="372"/>
      <c r="I6" s="372"/>
      <c r="J6" s="373"/>
      <c r="K6" s="75"/>
      <c r="L6" s="51"/>
      <c r="M6" s="51"/>
      <c r="N6" s="76"/>
      <c r="O6" s="51"/>
      <c r="P6" s="51"/>
      <c r="Q6" s="51"/>
      <c r="R6" s="51"/>
      <c r="S6" s="51"/>
    </row>
    <row r="7" spans="1:254" ht="15" customHeight="1" x14ac:dyDescent="0.25">
      <c r="A7" s="81">
        <v>1</v>
      </c>
      <c r="B7" s="33">
        <v>2</v>
      </c>
      <c r="C7" s="33">
        <v>3</v>
      </c>
      <c r="D7" s="33">
        <v>4</v>
      </c>
      <c r="E7" s="82">
        <v>5</v>
      </c>
      <c r="F7" s="83">
        <v>6</v>
      </c>
      <c r="G7" s="84">
        <v>7</v>
      </c>
      <c r="H7" s="85">
        <v>8</v>
      </c>
      <c r="I7" s="85">
        <v>9</v>
      </c>
      <c r="J7" s="86">
        <v>10</v>
      </c>
      <c r="K7" s="75"/>
      <c r="L7" s="51"/>
      <c r="M7" s="51"/>
      <c r="N7" s="76"/>
      <c r="O7" s="51"/>
      <c r="P7" s="51"/>
      <c r="Q7" s="51"/>
      <c r="R7" s="51"/>
      <c r="S7" s="51"/>
    </row>
    <row r="8" spans="1:254" ht="15" customHeight="1" x14ac:dyDescent="0.3">
      <c r="A8" s="360" t="s">
        <v>250</v>
      </c>
      <c r="B8" s="361"/>
      <c r="C8" s="361"/>
      <c r="D8" s="361"/>
      <c r="E8" s="361"/>
      <c r="F8" s="361"/>
      <c r="G8" s="59" t="s">
        <v>263</v>
      </c>
      <c r="H8" s="59">
        <v>0</v>
      </c>
      <c r="I8" s="59">
        <v>0</v>
      </c>
      <c r="J8" s="59">
        <v>0</v>
      </c>
      <c r="K8" s="60"/>
      <c r="L8" s="61">
        <v>1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4" ht="66" customHeight="1" x14ac:dyDescent="0.3">
      <c r="A9" s="362" t="s">
        <v>45</v>
      </c>
      <c r="B9" s="362"/>
      <c r="C9" s="362"/>
      <c r="D9" s="362"/>
      <c r="E9" s="362"/>
      <c r="F9" s="362"/>
      <c r="G9" s="155" t="s">
        <v>263</v>
      </c>
      <c r="H9" s="64">
        <v>0</v>
      </c>
      <c r="I9" s="64">
        <v>0</v>
      </c>
      <c r="J9" s="64">
        <v>0</v>
      </c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</sheetData>
  <sheetProtection formatCells="0" formatColumns="0" formatRows="0" insertColumns="0" insertRows="0" insertHyperlinks="0" deleteColumns="0" deleteRows="0" sort="0" autoFilter="0" pivotTables="0"/>
  <mergeCells count="15">
    <mergeCell ref="A1:J1"/>
    <mergeCell ref="A2:J2"/>
    <mergeCell ref="B3:B6"/>
    <mergeCell ref="C3:C6"/>
    <mergeCell ref="D3:D6"/>
    <mergeCell ref="A3:A6"/>
    <mergeCell ref="E3:E6"/>
    <mergeCell ref="F3:F6"/>
    <mergeCell ref="G3:G6"/>
    <mergeCell ref="H3:J4"/>
    <mergeCell ref="H5:H6"/>
    <mergeCell ref="I5:I6"/>
    <mergeCell ref="J5:J6"/>
    <mergeCell ref="A8:F8"/>
    <mergeCell ref="A9:F9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Прил.1. Трудоустройство</vt:lpstr>
      <vt:lpstr>Прил.2 Занятость</vt:lpstr>
      <vt:lpstr>Прил. 3. В разрезе профессий</vt:lpstr>
      <vt:lpstr>Прил.4. Сироты </vt:lpstr>
      <vt:lpstr>Прил.5. Инвалиды</vt:lpstr>
      <vt:lpstr>Прил.6. ЛОВЗ</vt:lpstr>
      <vt:lpstr>Прил.7. Договоры</vt:lpstr>
      <vt:lpstr>Прил.8. Рейтинг договора</vt:lpstr>
      <vt:lpstr>Прил.9. Причины обращений в СЗ</vt:lpstr>
      <vt:lpstr>Прил.10. Риск нетруд.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ÐŸÐ¸ÑÐ°Ñ€ÐµÐ²Ð° ÐœÐ°Ñ€Ð¸Ð½Ð° Ð¡ÐµÑ€Ð³ÐµÐµÐ²Ð½Ð°</dc:creator>
  <cp:lastModifiedBy>Кель Юлия Геннадьевна</cp:lastModifiedBy>
  <dcterms:created xsi:type="dcterms:W3CDTF">2006-09-16T12:00:00Z</dcterms:created>
  <dcterms:modified xsi:type="dcterms:W3CDTF">2024-01-10T04:12:14Z</dcterms:modified>
</cp:coreProperties>
</file>